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risnik\Desktop\Financijski izvještaji 2025.g\"/>
    </mc:Choice>
  </mc:AlternateContent>
  <xr:revisionPtr revIDLastSave="0" documentId="13_ncr:1_{767AAD8E-AB3F-4D84-8E3D-0DDDF11245DE}" xr6:coauthVersionLast="45" xr6:coauthVersionMax="45"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F332" i="9"/>
  <c r="H331" i="9"/>
  <c r="G331" i="9"/>
  <c r="F331" i="9"/>
  <c r="H330" i="9"/>
  <c r="E330" i="9" s="1"/>
  <c r="G330" i="9"/>
  <c r="F330" i="9"/>
  <c r="B330" i="9"/>
  <c r="H329" i="9"/>
  <c r="G329" i="9"/>
  <c r="E329" i="9" s="1"/>
  <c r="B329" i="9" s="1"/>
  <c r="F329" i="9"/>
  <c r="H328" i="9"/>
  <c r="G328" i="9"/>
  <c r="E328" i="9" s="1"/>
  <c r="F328" i="9"/>
  <c r="H327" i="9"/>
  <c r="G327" i="9"/>
  <c r="F327" i="9"/>
  <c r="H326" i="9"/>
  <c r="E326" i="9" s="1"/>
  <c r="B326" i="9" s="1"/>
  <c r="G326" i="9"/>
  <c r="F326" i="9"/>
  <c r="H325" i="9"/>
  <c r="G325" i="9"/>
  <c r="F325" i="9"/>
  <c r="E325" i="9"/>
  <c r="B325" i="9" s="1"/>
  <c r="H324" i="9"/>
  <c r="G324" i="9"/>
  <c r="F324" i="9"/>
  <c r="H323" i="9"/>
  <c r="G323" i="9"/>
  <c r="F323" i="9"/>
  <c r="H322" i="9"/>
  <c r="G322" i="9"/>
  <c r="F322" i="9"/>
  <c r="H321" i="9"/>
  <c r="G321" i="9"/>
  <c r="F321" i="9"/>
  <c r="E321" i="9"/>
  <c r="B321" i="9" s="1"/>
  <c r="H320" i="9"/>
  <c r="G320" i="9"/>
  <c r="E320" i="9" s="1"/>
  <c r="F320" i="9"/>
  <c r="H319" i="9"/>
  <c r="G319" i="9"/>
  <c r="F319" i="9"/>
  <c r="H318" i="9"/>
  <c r="E318" i="9" s="1"/>
  <c r="G318" i="9"/>
  <c r="F318" i="9"/>
  <c r="B318" i="9"/>
  <c r="H317" i="9"/>
  <c r="G317" i="9"/>
  <c r="F317" i="9"/>
  <c r="E317" i="9"/>
  <c r="B317" i="9" s="1"/>
  <c r="F316" i="9"/>
  <c r="F315" i="9"/>
  <c r="F314" i="9"/>
  <c r="H313" i="9"/>
  <c r="G313" i="9"/>
  <c r="F313" i="9"/>
  <c r="E313" i="9"/>
  <c r="H312" i="9"/>
  <c r="G312" i="9"/>
  <c r="E312" i="9" s="1"/>
  <c r="F312" i="9"/>
  <c r="H311" i="9"/>
  <c r="G311" i="9"/>
  <c r="E311" i="9" s="1"/>
  <c r="B311" i="9" s="1"/>
  <c r="F311"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9" i="9"/>
  <c r="F298" i="9"/>
  <c r="F297" i="9"/>
  <c r="L296" i="9"/>
  <c r="F296" i="9" s="1"/>
  <c r="H296" i="9"/>
  <c r="F295" i="9"/>
  <c r="I294" i="9"/>
  <c r="E294" i="9" s="1"/>
  <c r="B294" i="9" s="1"/>
  <c r="H294" i="9"/>
  <c r="F294" i="9"/>
  <c r="E293" i="9"/>
  <c r="M292" i="9"/>
  <c r="F292" i="9" s="1"/>
  <c r="L292" i="9"/>
  <c r="E292" i="9"/>
  <c r="M291" i="9"/>
  <c r="L291" i="9"/>
  <c r="E291" i="9"/>
  <c r="M290" i="9"/>
  <c r="L290" i="9"/>
  <c r="E290" i="9"/>
  <c r="M289" i="9"/>
  <c r="L289" i="9"/>
  <c r="E289" i="9"/>
  <c r="M288" i="9"/>
  <c r="F288" i="9" s="1"/>
  <c r="L288" i="9"/>
  <c r="E288" i="9"/>
  <c r="M287" i="9"/>
  <c r="L287" i="9"/>
  <c r="F287" i="9" s="1"/>
  <c r="E287" i="9"/>
  <c r="M286" i="9"/>
  <c r="L286" i="9"/>
  <c r="E286" i="9"/>
  <c r="M285" i="9"/>
  <c r="L285" i="9"/>
  <c r="E285" i="9"/>
  <c r="M284" i="9"/>
  <c r="L284" i="9"/>
  <c r="F284" i="9"/>
  <c r="E284" i="9"/>
  <c r="B284" i="9" s="1"/>
  <c r="M283" i="9"/>
  <c r="L283" i="9"/>
  <c r="E283" i="9"/>
  <c r="M282" i="9"/>
  <c r="L282" i="9"/>
  <c r="E282" i="9"/>
  <c r="M281" i="9"/>
  <c r="L281" i="9"/>
  <c r="E281" i="9"/>
  <c r="M280" i="9"/>
  <c r="F280" i="9" s="1"/>
  <c r="L280" i="9"/>
  <c r="E280" i="9"/>
  <c r="M279" i="9"/>
  <c r="L279" i="9"/>
  <c r="E279" i="9"/>
  <c r="M278" i="9"/>
  <c r="L278" i="9"/>
  <c r="E278" i="9"/>
  <c r="M277" i="9"/>
  <c r="L277" i="9"/>
  <c r="E277" i="9"/>
  <c r="M276" i="9"/>
  <c r="F276" i="9" s="1"/>
  <c r="L276" i="9"/>
  <c r="E276" i="9"/>
  <c r="M275" i="9"/>
  <c r="L275" i="9"/>
  <c r="E275" i="9"/>
  <c r="M274" i="9"/>
  <c r="L274" i="9"/>
  <c r="F274" i="9" s="1"/>
  <c r="B274" i="9" s="1"/>
  <c r="E274" i="9"/>
  <c r="M273" i="9"/>
  <c r="L273" i="9"/>
  <c r="E273" i="9"/>
  <c r="M272" i="9"/>
  <c r="F272" i="9" s="1"/>
  <c r="L272" i="9"/>
  <c r="E272" i="9"/>
  <c r="M271" i="9"/>
  <c r="L271" i="9"/>
  <c r="F271" i="9" s="1"/>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F261" i="9" s="1"/>
  <c r="B261" i="9" s="1"/>
  <c r="L261" i="9"/>
  <c r="E261" i="9"/>
  <c r="M260" i="9"/>
  <c r="F260" i="9" s="1"/>
  <c r="L260" i="9"/>
  <c r="E260" i="9"/>
  <c r="M259" i="9"/>
  <c r="L259" i="9"/>
  <c r="E259" i="9"/>
  <c r="M258" i="9"/>
  <c r="L258" i="9"/>
  <c r="E258" i="9"/>
  <c r="M257" i="9"/>
  <c r="F257" i="9" s="1"/>
  <c r="B257" i="9" s="1"/>
  <c r="L257" i="9"/>
  <c r="E257" i="9"/>
  <c r="M256" i="9"/>
  <c r="F256" i="9" s="1"/>
  <c r="L256" i="9"/>
  <c r="E256" i="9"/>
  <c r="M255" i="9"/>
  <c r="L255" i="9"/>
  <c r="F255" i="9" s="1"/>
  <c r="B255" i="9" s="1"/>
  <c r="E255" i="9"/>
  <c r="M254" i="9"/>
  <c r="L254" i="9"/>
  <c r="E254" i="9"/>
  <c r="M253" i="9"/>
  <c r="F253" i="9" s="1"/>
  <c r="B253" i="9" s="1"/>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F240" i="9" s="1"/>
  <c r="L240" i="9"/>
  <c r="E240" i="9"/>
  <c r="M239" i="9"/>
  <c r="L239" i="9"/>
  <c r="E239" i="9"/>
  <c r="M238" i="9"/>
  <c r="L238" i="9"/>
  <c r="E238" i="9"/>
  <c r="M237" i="9"/>
  <c r="L237" i="9"/>
  <c r="E237" i="9"/>
  <c r="M236" i="9"/>
  <c r="F236" i="9" s="1"/>
  <c r="L236" i="9"/>
  <c r="E236" i="9"/>
  <c r="M235" i="9"/>
  <c r="L235" i="9"/>
  <c r="F235" i="9" s="1"/>
  <c r="B235" i="9" s="1"/>
  <c r="E235" i="9"/>
  <c r="M234" i="9"/>
  <c r="L234" i="9"/>
  <c r="E234" i="9"/>
  <c r="M233" i="9"/>
  <c r="L233" i="9"/>
  <c r="E233" i="9"/>
  <c r="M232" i="9"/>
  <c r="F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E171" i="9" s="1"/>
  <c r="B171" i="9" s="1"/>
  <c r="G171" i="9"/>
  <c r="F171" i="9"/>
  <c r="H170" i="9"/>
  <c r="E170" i="9" s="1"/>
  <c r="G170" i="9"/>
  <c r="F170" i="9"/>
  <c r="H169" i="9"/>
  <c r="G169" i="9"/>
  <c r="F169" i="9"/>
  <c r="H168" i="9"/>
  <c r="G168" i="9"/>
  <c r="F168" i="9"/>
  <c r="H167" i="9"/>
  <c r="G167" i="9"/>
  <c r="F167" i="9"/>
  <c r="E167" i="9"/>
  <c r="B167" i="9" s="1"/>
  <c r="H166" i="9"/>
  <c r="E166" i="9" s="1"/>
  <c r="G166" i="9"/>
  <c r="F166" i="9"/>
  <c r="H165" i="9"/>
  <c r="G165" i="9"/>
  <c r="E165" i="9" s="1"/>
  <c r="F165" i="9"/>
  <c r="H164" i="9"/>
  <c r="G164" i="9"/>
  <c r="F164" i="9"/>
  <c r="H163" i="9"/>
  <c r="E163" i="9" s="1"/>
  <c r="B163" i="9" s="1"/>
  <c r="G163" i="9"/>
  <c r="F163" i="9"/>
  <c r="H162" i="9"/>
  <c r="E162" i="9" s="1"/>
  <c r="G162" i="9"/>
  <c r="F162" i="9"/>
  <c r="H161" i="9"/>
  <c r="G161" i="9"/>
  <c r="F161" i="9"/>
  <c r="H160" i="9"/>
  <c r="G160" i="9"/>
  <c r="F160" i="9"/>
  <c r="H159" i="9"/>
  <c r="E159" i="9" s="1"/>
  <c r="B159" i="9" s="1"/>
  <c r="G159" i="9"/>
  <c r="F159" i="9"/>
  <c r="H158" i="9"/>
  <c r="E158" i="9" s="1"/>
  <c r="G158" i="9"/>
  <c r="F158" i="9"/>
  <c r="H157" i="9"/>
  <c r="G157" i="9"/>
  <c r="F157" i="9"/>
  <c r="F156" i="9"/>
  <c r="H155" i="9"/>
  <c r="E155" i="9" s="1"/>
  <c r="B155" i="9" s="1"/>
  <c r="G155" i="9"/>
  <c r="F155" i="9"/>
  <c r="H154" i="9"/>
  <c r="E154" i="9" s="1"/>
  <c r="G154" i="9"/>
  <c r="F154" i="9"/>
  <c r="H153" i="9"/>
  <c r="G153" i="9"/>
  <c r="F153" i="9"/>
  <c r="H152" i="9"/>
  <c r="G152" i="9"/>
  <c r="E152" i="9" s="1"/>
  <c r="B152" i="9" s="1"/>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G141" i="9"/>
  <c r="F141" i="9"/>
  <c r="E141" i="9"/>
  <c r="B141" i="9" s="1"/>
  <c r="H140" i="9"/>
  <c r="G140" i="9"/>
  <c r="E140" i="9" s="1"/>
  <c r="B140" i="9" s="1"/>
  <c r="F140" i="9"/>
  <c r="H139" i="9"/>
  <c r="E139" i="9" s="1"/>
  <c r="B139" i="9" s="1"/>
  <c r="G139" i="9"/>
  <c r="F139" i="9"/>
  <c r="H138" i="9"/>
  <c r="E138" i="9" s="1"/>
  <c r="B138" i="9" s="1"/>
  <c r="G138" i="9"/>
  <c r="F138" i="9"/>
  <c r="H137" i="9"/>
  <c r="G137" i="9"/>
  <c r="E137" i="9" s="1"/>
  <c r="B137" i="9" s="1"/>
  <c r="F137" i="9"/>
  <c r="H136" i="9"/>
  <c r="G136" i="9"/>
  <c r="F136" i="9"/>
  <c r="H135" i="9"/>
  <c r="G135" i="9"/>
  <c r="E135" i="9" s="1"/>
  <c r="B135" i="9" s="1"/>
  <c r="F135" i="9"/>
  <c r="H134" i="9"/>
  <c r="E134" i="9" s="1"/>
  <c r="B134" i="9" s="1"/>
  <c r="G134" i="9"/>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E127" i="9"/>
  <c r="B127" i="9" s="1"/>
  <c r="H126" i="9"/>
  <c r="E126" i="9" s="1"/>
  <c r="B126" i="9" s="1"/>
  <c r="G126" i="9"/>
  <c r="F126" i="9"/>
  <c r="H125" i="9"/>
  <c r="G125" i="9"/>
  <c r="F125" i="9"/>
  <c r="E125" i="9"/>
  <c r="B125" i="9" s="1"/>
  <c r="H124" i="9"/>
  <c r="G124" i="9"/>
  <c r="F124" i="9"/>
  <c r="H123" i="9"/>
  <c r="E123" i="9" s="1"/>
  <c r="B123" i="9" s="1"/>
  <c r="G123" i="9"/>
  <c r="F123" i="9"/>
  <c r="H122" i="9"/>
  <c r="E122" i="9" s="1"/>
  <c r="B122" i="9" s="1"/>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E113" i="9" s="1"/>
  <c r="B113" i="9" s="1"/>
  <c r="G113" i="9"/>
  <c r="F113" i="9"/>
  <c r="H112" i="9"/>
  <c r="G112" i="9"/>
  <c r="E112" i="9" s="1"/>
  <c r="B112" i="9" s="1"/>
  <c r="F112" i="9"/>
  <c r="H111" i="9"/>
  <c r="E111" i="9" s="1"/>
  <c r="B111" i="9" s="1"/>
  <c r="G111" i="9"/>
  <c r="F111" i="9"/>
  <c r="H110" i="9"/>
  <c r="E110" i="9" s="1"/>
  <c r="B110" i="9" s="1"/>
  <c r="G110" i="9"/>
  <c r="F110" i="9"/>
  <c r="H109" i="9"/>
  <c r="G109" i="9"/>
  <c r="F109" i="9"/>
  <c r="E109" i="9"/>
  <c r="B109" i="9" s="1"/>
  <c r="H108" i="9"/>
  <c r="G108" i="9"/>
  <c r="F108" i="9"/>
  <c r="H107" i="9"/>
  <c r="E107" i="9" s="1"/>
  <c r="B107" i="9" s="1"/>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E94" i="9" s="1"/>
  <c r="B94" i="9" s="1"/>
  <c r="G94" i="9"/>
  <c r="F94" i="9"/>
  <c r="H93" i="9"/>
  <c r="E93" i="9" s="1"/>
  <c r="B93" i="9" s="1"/>
  <c r="G93" i="9"/>
  <c r="F93" i="9"/>
  <c r="H92" i="9"/>
  <c r="G92" i="9"/>
  <c r="F92" i="9"/>
  <c r="H91" i="9"/>
  <c r="E91" i="9" s="1"/>
  <c r="B91" i="9" s="1"/>
  <c r="G91" i="9"/>
  <c r="F91" i="9"/>
  <c r="H90" i="9"/>
  <c r="E90" i="9" s="1"/>
  <c r="B90" i="9" s="1"/>
  <c r="G90" i="9"/>
  <c r="F90" i="9"/>
  <c r="H89" i="9"/>
  <c r="G89" i="9"/>
  <c r="E89" i="9" s="1"/>
  <c r="B89" i="9" s="1"/>
  <c r="F89" i="9"/>
  <c r="H88" i="9"/>
  <c r="G88" i="9"/>
  <c r="F88" i="9"/>
  <c r="H87" i="9"/>
  <c r="G87" i="9"/>
  <c r="E87" i="9" s="1"/>
  <c r="B87" i="9" s="1"/>
  <c r="F87" i="9"/>
  <c r="H86" i="9"/>
  <c r="E86" i="9" s="1"/>
  <c r="B86" i="9" s="1"/>
  <c r="G86" i="9"/>
  <c r="F86" i="9"/>
  <c r="H85" i="9"/>
  <c r="G85" i="9"/>
  <c r="F85" i="9"/>
  <c r="H84" i="9"/>
  <c r="G84" i="9"/>
  <c r="F84" i="9"/>
  <c r="H83" i="9"/>
  <c r="G83" i="9"/>
  <c r="E83" i="9" s="1"/>
  <c r="B83" i="9" s="1"/>
  <c r="F83" i="9"/>
  <c r="H82" i="9"/>
  <c r="E82" i="9" s="1"/>
  <c r="B82" i="9" s="1"/>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G76" i="9"/>
  <c r="E76" i="9" s="1"/>
  <c r="B76" i="9" s="1"/>
  <c r="F76" i="9"/>
  <c r="H75" i="9"/>
  <c r="G75" i="9"/>
  <c r="F75" i="9"/>
  <c r="H74" i="9"/>
  <c r="G74" i="9"/>
  <c r="F74" i="9"/>
  <c r="H73" i="9"/>
  <c r="G73" i="9"/>
  <c r="F73" i="9"/>
  <c r="H72" i="9"/>
  <c r="G72" i="9"/>
  <c r="F72" i="9"/>
  <c r="H71" i="9"/>
  <c r="G71" i="9"/>
  <c r="F71" i="9"/>
  <c r="H70" i="9"/>
  <c r="E70" i="9" s="1"/>
  <c r="B70" i="9" s="1"/>
  <c r="G70" i="9"/>
  <c r="F70" i="9"/>
  <c r="H69" i="9"/>
  <c r="G69" i="9"/>
  <c r="F69" i="9"/>
  <c r="H68" i="9"/>
  <c r="G68" i="9"/>
  <c r="E68" i="9" s="1"/>
  <c r="B68" i="9" s="1"/>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E61" i="9" s="1"/>
  <c r="B61" i="9" s="1"/>
  <c r="G61" i="9"/>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G53" i="9"/>
  <c r="E53" i="9" s="1"/>
  <c r="B53" i="9" s="1"/>
  <c r="F53" i="9"/>
  <c r="H52" i="9"/>
  <c r="E52" i="9" s="1"/>
  <c r="B52" i="9" s="1"/>
  <c r="G52" i="9"/>
  <c r="F52" i="9"/>
  <c r="H51" i="9"/>
  <c r="G51" i="9"/>
  <c r="F51" i="9"/>
  <c r="E51" i="9"/>
  <c r="B51" i="9" s="1"/>
  <c r="H50" i="9"/>
  <c r="G50" i="9"/>
  <c r="E50" i="9" s="1"/>
  <c r="B50" i="9" s="1"/>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E35" i="9"/>
  <c r="B35" i="9" s="1"/>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E26" i="9" s="1"/>
  <c r="F26" i="9"/>
  <c r="B26" i="9"/>
  <c r="H25" i="9"/>
  <c r="E25" i="9" s="1"/>
  <c r="B25" i="9" s="1"/>
  <c r="G25" i="9"/>
  <c r="F25" i="9"/>
  <c r="F24" i="9"/>
  <c r="F4" i="9"/>
  <c r="O3" i="9"/>
  <c r="G296" i="9" s="1"/>
  <c r="E296" i="9" s="1"/>
  <c r="I3" i="9"/>
  <c r="H3" i="9"/>
  <c r="G3" i="9"/>
  <c r="D104" i="8"/>
  <c r="I40" i="3" s="1"/>
  <c r="D97" i="8"/>
  <c r="D92" i="8"/>
  <c r="C1669" i="1" s="1"/>
  <c r="D87" i="8"/>
  <c r="D82" i="8"/>
  <c r="C1659" i="1" s="1"/>
  <c r="G1659" i="1" s="1"/>
  <c r="D77" i="8"/>
  <c r="D72" i="8"/>
  <c r="C1649" i="1" s="1"/>
  <c r="D67" i="8"/>
  <c r="D62" i="8"/>
  <c r="C1639" i="1" s="1"/>
  <c r="G1639" i="1" s="1"/>
  <c r="D57" i="8"/>
  <c r="D52" i="8"/>
  <c r="C1629" i="1" s="1"/>
  <c r="D46" i="8"/>
  <c r="D37" i="8"/>
  <c r="D27" i="8"/>
  <c r="D18" i="8"/>
  <c r="D8" i="8"/>
  <c r="E44" i="7"/>
  <c r="I35" i="3" s="1"/>
  <c r="D44" i="7"/>
  <c r="E39" i="7"/>
  <c r="D39" i="7"/>
  <c r="D38" i="7" s="1"/>
  <c r="E38" i="7"/>
  <c r="I34" i="3" s="1"/>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E114" i="6" s="1"/>
  <c r="I29" i="3" s="1"/>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C1457" i="1"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D251" i="5"/>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C1075" i="1" s="1"/>
  <c r="F68" i="5"/>
  <c r="F67" i="5"/>
  <c r="F66" i="5"/>
  <c r="F65" i="5"/>
  <c r="F64" i="5"/>
  <c r="E63" i="5"/>
  <c r="D63" i="5"/>
  <c r="F63" i="5" s="1"/>
  <c r="F62" i="5"/>
  <c r="F61" i="5"/>
  <c r="F60" i="5"/>
  <c r="F59" i="5"/>
  <c r="F58" i="5"/>
  <c r="F57" i="5"/>
  <c r="F56" i="5"/>
  <c r="E56" i="5"/>
  <c r="D56" i="5"/>
  <c r="F55" i="5"/>
  <c r="F54" i="5"/>
  <c r="F53" i="5"/>
  <c r="E52" i="5"/>
  <c r="D52" i="5"/>
  <c r="C1057" i="1" s="1"/>
  <c r="G1057" i="1"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1" i="1" s="1"/>
  <c r="D437" i="4"/>
  <c r="F436" i="4"/>
  <c r="F435" i="4"/>
  <c r="F434" i="4"/>
  <c r="F433" i="4"/>
  <c r="F432" i="4"/>
  <c r="E432" i="4"/>
  <c r="D432" i="4"/>
  <c r="D431" i="4"/>
  <c r="F431" i="4" s="1"/>
  <c r="E428" i="4"/>
  <c r="D428" i="4"/>
  <c r="E427" i="4"/>
  <c r="F427" i="4" s="1"/>
  <c r="D427" i="4"/>
  <c r="D648" i="4" s="1"/>
  <c r="F648" i="4" s="1"/>
  <c r="F426"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3" i="1" s="1"/>
  <c r="H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D361" i="4" s="1"/>
  <c r="F361" i="4" s="1"/>
  <c r="F359" i="4"/>
  <c r="F358" i="4"/>
  <c r="E358" i="4"/>
  <c r="D358" i="4"/>
  <c r="F357" i="4"/>
  <c r="F356" i="4"/>
  <c r="F355" i="4"/>
  <c r="E355" i="4"/>
  <c r="D350" i="1"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D304" i="1" s="1"/>
  <c r="D310" i="4"/>
  <c r="D309" i="4" s="1"/>
  <c r="F306" i="4"/>
  <c r="F305" i="4"/>
  <c r="F304" i="4"/>
  <c r="F303" i="4"/>
  <c r="F302" i="4"/>
  <c r="F298" i="4"/>
  <c r="E298" i="4"/>
  <c r="D294" i="1" s="1"/>
  <c r="H294" i="1" s="1"/>
  <c r="D298" i="4"/>
  <c r="E297" i="4"/>
  <c r="D297" i="4"/>
  <c r="F297" i="4" s="1"/>
  <c r="F296" i="4"/>
  <c r="F295" i="4"/>
  <c r="F294" i="4"/>
  <c r="F293" i="4"/>
  <c r="F292" i="4"/>
  <c r="F291" i="4"/>
  <c r="F290" i="4"/>
  <c r="E289" i="4"/>
  <c r="D285" i="1" s="1"/>
  <c r="D289" i="4"/>
  <c r="F288" i="4"/>
  <c r="F287" i="4"/>
  <c r="F286" i="4"/>
  <c r="F285" i="4"/>
  <c r="F284" i="4"/>
  <c r="F283" i="4"/>
  <c r="E283" i="4"/>
  <c r="D279" i="1" s="1"/>
  <c r="D283" i="4"/>
  <c r="F282" i="4"/>
  <c r="F281" i="4"/>
  <c r="F280" i="4"/>
  <c r="F279" i="4"/>
  <c r="F278" i="4"/>
  <c r="E278" i="4"/>
  <c r="D278" i="4"/>
  <c r="F277" i="4"/>
  <c r="F276" i="4"/>
  <c r="F275" i="4"/>
  <c r="E274" i="4"/>
  <c r="D270" i="1" s="1"/>
  <c r="D274" i="4"/>
  <c r="D273" i="4"/>
  <c r="F272" i="4"/>
  <c r="F271" i="4"/>
  <c r="F270" i="4"/>
  <c r="E269" i="4"/>
  <c r="F269" i="4" s="1"/>
  <c r="D269" i="4"/>
  <c r="F268" i="4"/>
  <c r="F267" i="4"/>
  <c r="F266" i="4"/>
  <c r="F265" i="4"/>
  <c r="F264" i="4"/>
  <c r="F263" i="4"/>
  <c r="E263" i="4"/>
  <c r="E262" i="4" s="1"/>
  <c r="D263" i="4"/>
  <c r="D262" i="4"/>
  <c r="F261" i="4"/>
  <c r="F260" i="4"/>
  <c r="F259" i="4"/>
  <c r="F258" i="4"/>
  <c r="F257" i="4"/>
  <c r="E257" i="4"/>
  <c r="D253" i="1" s="1"/>
  <c r="D257" i="4"/>
  <c r="F256" i="4"/>
  <c r="F255" i="4"/>
  <c r="E254" i="4"/>
  <c r="D254" i="4"/>
  <c r="F254" i="4" s="1"/>
  <c r="F253" i="4"/>
  <c r="F252" i="4"/>
  <c r="F251" i="4"/>
  <c r="E250" i="4"/>
  <c r="F250" i="4" s="1"/>
  <c r="D250" i="4"/>
  <c r="F249" i="4"/>
  <c r="F248" i="4"/>
  <c r="F247" i="4"/>
  <c r="E246" i="4"/>
  <c r="D246" i="4"/>
  <c r="F246" i="4" s="1"/>
  <c r="F245" i="4"/>
  <c r="F244" i="4"/>
  <c r="F243" i="4"/>
  <c r="E242" i="4"/>
  <c r="D242" i="4"/>
  <c r="F242" i="4" s="1"/>
  <c r="F241" i="4"/>
  <c r="F240" i="4"/>
  <c r="F239" i="4"/>
  <c r="F238" i="4"/>
  <c r="E237" i="4"/>
  <c r="F237" i="4" s="1"/>
  <c r="D237" i="4"/>
  <c r="F236" i="4"/>
  <c r="F235" i="4"/>
  <c r="F234" i="4"/>
  <c r="E234" i="4"/>
  <c r="D234" i="4"/>
  <c r="F233" i="4"/>
  <c r="F232" i="4"/>
  <c r="E231" i="4"/>
  <c r="D231" i="4"/>
  <c r="F229" i="4"/>
  <c r="F228" i="4"/>
  <c r="F227" i="4"/>
  <c r="F226" i="4"/>
  <c r="F225" i="4"/>
  <c r="E225" i="4"/>
  <c r="D225" i="4"/>
  <c r="F224" i="4"/>
  <c r="F223" i="4"/>
  <c r="E222" i="4"/>
  <c r="F222" i="4" s="1"/>
  <c r="D222" i="4"/>
  <c r="D221" i="4"/>
  <c r="F220" i="4"/>
  <c r="F219" i="4"/>
  <c r="F218" i="4"/>
  <c r="F217" i="4"/>
  <c r="E216" i="4"/>
  <c r="D212" i="1" s="1"/>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E134" i="4" s="1"/>
  <c r="D135" i="4"/>
  <c r="F135" i="4" s="1"/>
  <c r="F133" i="4"/>
  <c r="F132" i="4"/>
  <c r="F131" i="4"/>
  <c r="F130" i="4"/>
  <c r="E129" i="4"/>
  <c r="F129" i="4" s="1"/>
  <c r="D129" i="4"/>
  <c r="F128" i="4"/>
  <c r="F127" i="4"/>
  <c r="E126" i="4"/>
  <c r="E125" i="4" s="1"/>
  <c r="D126" i="4"/>
  <c r="D125" i="4"/>
  <c r="F124" i="4"/>
  <c r="F123" i="4"/>
  <c r="F122" i="4"/>
  <c r="F121" i="4"/>
  <c r="E120" i="4"/>
  <c r="F120" i="4"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39" i="1" s="1"/>
  <c r="H39" i="1"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H4" i="1" s="1"/>
  <c r="D8" i="4"/>
  <c r="G40" i="3"/>
  <c r="B40" i="3"/>
  <c r="G39" i="3"/>
  <c r="B39" i="3"/>
  <c r="G38" i="3"/>
  <c r="B38" i="3"/>
  <c r="H37" i="3"/>
  <c r="G37" i="3"/>
  <c r="B37" i="3"/>
  <c r="H35" i="3"/>
  <c r="G35" i="3"/>
  <c r="B35" i="3"/>
  <c r="H34" i="3"/>
  <c r="G34" i="3"/>
  <c r="B34" i="3"/>
  <c r="H33" i="3"/>
  <c r="G33" i="3"/>
  <c r="B33" i="3"/>
  <c r="G32" i="3"/>
  <c r="B32" i="3"/>
  <c r="G30" i="3"/>
  <c r="B30" i="3"/>
  <c r="H29"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c r="L3" i="9" s="1"/>
  <c r="H1686" i="1"/>
  <c r="G1686" i="1"/>
  <c r="C1686" i="1"/>
  <c r="G1685" i="1"/>
  <c r="C1685" i="1"/>
  <c r="H1685" i="1" s="1"/>
  <c r="C1684" i="1"/>
  <c r="H1683" i="1"/>
  <c r="G1683" i="1"/>
  <c r="C1683" i="1"/>
  <c r="H1682" i="1"/>
  <c r="G1682" i="1"/>
  <c r="C1682" i="1"/>
  <c r="C1681" i="1"/>
  <c r="H1681" i="1" s="1"/>
  <c r="C1680" i="1"/>
  <c r="H1679" i="1"/>
  <c r="G1679" i="1"/>
  <c r="C1679" i="1"/>
  <c r="H1678" i="1"/>
  <c r="G1678" i="1"/>
  <c r="C1678" i="1"/>
  <c r="C1677" i="1"/>
  <c r="C1676" i="1"/>
  <c r="H1675" i="1"/>
  <c r="G1675" i="1"/>
  <c r="C1675" i="1"/>
  <c r="H1674" i="1"/>
  <c r="G1674" i="1"/>
  <c r="C1674" i="1"/>
  <c r="G1673" i="1"/>
  <c r="C1673" i="1"/>
  <c r="H1673" i="1" s="1"/>
  <c r="C1672" i="1"/>
  <c r="H1671" i="1"/>
  <c r="G1671" i="1"/>
  <c r="C1671" i="1"/>
  <c r="C1670" i="1"/>
  <c r="H1670" i="1" s="1"/>
  <c r="C1668" i="1"/>
  <c r="H1667" i="1"/>
  <c r="G1667" i="1"/>
  <c r="C1667" i="1"/>
  <c r="H1666" i="1"/>
  <c r="G1666" i="1"/>
  <c r="C1666" i="1"/>
  <c r="C1665" i="1"/>
  <c r="H1665" i="1" s="1"/>
  <c r="C1664" i="1"/>
  <c r="H1663" i="1"/>
  <c r="G1663" i="1"/>
  <c r="C1663" i="1"/>
  <c r="H1662" i="1"/>
  <c r="G1662" i="1"/>
  <c r="C1662" i="1"/>
  <c r="C1661" i="1"/>
  <c r="C1660" i="1"/>
  <c r="H1659" i="1"/>
  <c r="H1658" i="1"/>
  <c r="G1658" i="1"/>
  <c r="C1658" i="1"/>
  <c r="C1657" i="1"/>
  <c r="H1657" i="1" s="1"/>
  <c r="C1656" i="1"/>
  <c r="G1655" i="1"/>
  <c r="C1655" i="1"/>
  <c r="H1655" i="1" s="1"/>
  <c r="C1654" i="1"/>
  <c r="H1654" i="1" s="1"/>
  <c r="C1653" i="1"/>
  <c r="C1652" i="1"/>
  <c r="H1651" i="1"/>
  <c r="G1651" i="1"/>
  <c r="C1651" i="1"/>
  <c r="C1650" i="1"/>
  <c r="H1650" i="1" s="1"/>
  <c r="C1648" i="1"/>
  <c r="H1647" i="1"/>
  <c r="G1647" i="1"/>
  <c r="C1647" i="1"/>
  <c r="H1646" i="1"/>
  <c r="G1646" i="1"/>
  <c r="C1646" i="1"/>
  <c r="C1645" i="1"/>
  <c r="H1645" i="1" s="1"/>
  <c r="C1644" i="1"/>
  <c r="H1643" i="1"/>
  <c r="G1643" i="1"/>
  <c r="C1643" i="1"/>
  <c r="H1642" i="1"/>
  <c r="G1642" i="1"/>
  <c r="C1642" i="1"/>
  <c r="C1641" i="1"/>
  <c r="H1641" i="1" s="1"/>
  <c r="C1640" i="1"/>
  <c r="H1639" i="1"/>
  <c r="H1638" i="1"/>
  <c r="G1638" i="1"/>
  <c r="C1638" i="1"/>
  <c r="G1637" i="1"/>
  <c r="C1637" i="1"/>
  <c r="H1637" i="1" s="1"/>
  <c r="C1636" i="1"/>
  <c r="H1635" i="1"/>
  <c r="C1635" i="1"/>
  <c r="G1635" i="1" s="1"/>
  <c r="G1634" i="1"/>
  <c r="C1634" i="1"/>
  <c r="H1634" i="1" s="1"/>
  <c r="C1633" i="1"/>
  <c r="H1633" i="1" s="1"/>
  <c r="C1632" i="1"/>
  <c r="H1631" i="1"/>
  <c r="G1631" i="1"/>
  <c r="C1631" i="1"/>
  <c r="G1630" i="1"/>
  <c r="C1630" i="1"/>
  <c r="H1630" i="1" s="1"/>
  <c r="H1627" i="1"/>
  <c r="G1627" i="1"/>
  <c r="C1627" i="1"/>
  <c r="H1626" i="1"/>
  <c r="G1626" i="1"/>
  <c r="C1626" i="1"/>
  <c r="G1625" i="1"/>
  <c r="C1625" i="1"/>
  <c r="H1625" i="1" s="1"/>
  <c r="C1624" i="1"/>
  <c r="C1620" i="1"/>
  <c r="C1619" i="1"/>
  <c r="H1619" i="1" s="1"/>
  <c r="H1618" i="1"/>
  <c r="C1618" i="1"/>
  <c r="G1618" i="1" s="1"/>
  <c r="C1617" i="1"/>
  <c r="C1616" i="1"/>
  <c r="G1615" i="1"/>
  <c r="C1615" i="1"/>
  <c r="H1615" i="1" s="1"/>
  <c r="C1614" i="1"/>
  <c r="G1614" i="1" s="1"/>
  <c r="G1613" i="1"/>
  <c r="C1613" i="1"/>
  <c r="H1613" i="1" s="1"/>
  <c r="C1612" i="1"/>
  <c r="C1611" i="1"/>
  <c r="H1611" i="1" s="1"/>
  <c r="C1610" i="1"/>
  <c r="H1610" i="1" s="1"/>
  <c r="C1609" i="1"/>
  <c r="H1609" i="1" s="1"/>
  <c r="C1608" i="1"/>
  <c r="H1607" i="1"/>
  <c r="C1607" i="1"/>
  <c r="G1607" i="1" s="1"/>
  <c r="G1606" i="1"/>
  <c r="C1606" i="1"/>
  <c r="H1606" i="1" s="1"/>
  <c r="C1605" i="1"/>
  <c r="H1605" i="1" s="1"/>
  <c r="C1604" i="1"/>
  <c r="H1603" i="1"/>
  <c r="G1603" i="1"/>
  <c r="C1603" i="1"/>
  <c r="C1601" i="1"/>
  <c r="C1600" i="1"/>
  <c r="C1599" i="1"/>
  <c r="H1599" i="1" s="1"/>
  <c r="G1598" i="1"/>
  <c r="C1598" i="1"/>
  <c r="H1598" i="1" s="1"/>
  <c r="G1597" i="1"/>
  <c r="C1597" i="1"/>
  <c r="H1597" i="1" s="1"/>
  <c r="C1596" i="1"/>
  <c r="C1595" i="1"/>
  <c r="H1595" i="1" s="1"/>
  <c r="C1594" i="1"/>
  <c r="H1594" i="1" s="1"/>
  <c r="C1593" i="1"/>
  <c r="H1593" i="1" s="1"/>
  <c r="C1592" i="1"/>
  <c r="C1591" i="1"/>
  <c r="H1591" i="1" s="1"/>
  <c r="H1590" i="1"/>
  <c r="G1590" i="1"/>
  <c r="C1590" i="1"/>
  <c r="C1589" i="1"/>
  <c r="H1589" i="1" s="1"/>
  <c r="C1588" i="1"/>
  <c r="C1587" i="1"/>
  <c r="H1587" i="1" s="1"/>
  <c r="C1586" i="1"/>
  <c r="H1586" i="1" s="1"/>
  <c r="C1585" i="1"/>
  <c r="C1584" i="1"/>
  <c r="H1582" i="1"/>
  <c r="G1582" i="1"/>
  <c r="C1582" i="1"/>
  <c r="D1581" i="1"/>
  <c r="C1581" i="1"/>
  <c r="H1581" i="1" s="1"/>
  <c r="D1580" i="1"/>
  <c r="C1580" i="1"/>
  <c r="D1579" i="1"/>
  <c r="C1579" i="1"/>
  <c r="H1579" i="1" s="1"/>
  <c r="D1578" i="1"/>
  <c r="C1578" i="1"/>
  <c r="D1577" i="1"/>
  <c r="G1577" i="1" s="1"/>
  <c r="C1577" i="1"/>
  <c r="H1577" i="1" s="1"/>
  <c r="D1576" i="1"/>
  <c r="C1576" i="1"/>
  <c r="J1575" i="1"/>
  <c r="D1575" i="1"/>
  <c r="G1575" i="1" s="1"/>
  <c r="I1575" i="1" s="1"/>
  <c r="C1575" i="1"/>
  <c r="H1575" i="1" s="1"/>
  <c r="D1574" i="1"/>
  <c r="C1574" i="1"/>
  <c r="J1573" i="1"/>
  <c r="D1573" i="1"/>
  <c r="G1573" i="1" s="1"/>
  <c r="C1573" i="1"/>
  <c r="H1573" i="1" s="1"/>
  <c r="G1572" i="1"/>
  <c r="D1572" i="1"/>
  <c r="C1572" i="1"/>
  <c r="H1572" i="1" s="1"/>
  <c r="G1571" i="1"/>
  <c r="D1571" i="1"/>
  <c r="C1571" i="1"/>
  <c r="H1570" i="1"/>
  <c r="D1570" i="1"/>
  <c r="C1570" i="1"/>
  <c r="G1569" i="1"/>
  <c r="D1569" i="1"/>
  <c r="J1569" i="1" s="1"/>
  <c r="C1569" i="1"/>
  <c r="H1568" i="1"/>
  <c r="D1568" i="1"/>
  <c r="C1568" i="1"/>
  <c r="G1567" i="1"/>
  <c r="D1567" i="1"/>
  <c r="J1567" i="1" s="1"/>
  <c r="C1567" i="1"/>
  <c r="H1566" i="1"/>
  <c r="D1566" i="1"/>
  <c r="C1566" i="1"/>
  <c r="G1565" i="1"/>
  <c r="D1565" i="1"/>
  <c r="J1565" i="1" s="1"/>
  <c r="C1565" i="1"/>
  <c r="H1564" i="1"/>
  <c r="D1564" i="1"/>
  <c r="C1564" i="1"/>
  <c r="D1563" i="1"/>
  <c r="C1563" i="1"/>
  <c r="G1563" i="1" s="1"/>
  <c r="D1562" i="1"/>
  <c r="C1562" i="1"/>
  <c r="H1561" i="1"/>
  <c r="G1561" i="1"/>
  <c r="I1561" i="1" s="1"/>
  <c r="D1561" i="1"/>
  <c r="C1561" i="1"/>
  <c r="J1561" i="1" s="1"/>
  <c r="G1560" i="1"/>
  <c r="D1560" i="1"/>
  <c r="C1560" i="1"/>
  <c r="D1559" i="1"/>
  <c r="C1559" i="1"/>
  <c r="D1558" i="1"/>
  <c r="C1558" i="1"/>
  <c r="G1558" i="1" s="1"/>
  <c r="G1557" i="1"/>
  <c r="D1557" i="1"/>
  <c r="C1557" i="1"/>
  <c r="J1557" i="1" s="1"/>
  <c r="C1556" i="1"/>
  <c r="C1555" i="1"/>
  <c r="D1554" i="1"/>
  <c r="C1554" i="1"/>
  <c r="G1554" i="1" s="1"/>
  <c r="G1553" i="1"/>
  <c r="D1553" i="1"/>
  <c r="C1553" i="1"/>
  <c r="J1553" i="1" s="1"/>
  <c r="G1552" i="1"/>
  <c r="D1552" i="1"/>
  <c r="C1552" i="1"/>
  <c r="D1551" i="1"/>
  <c r="C1551" i="1"/>
  <c r="J1550" i="1"/>
  <c r="D1550" i="1"/>
  <c r="C1550" i="1"/>
  <c r="G1549" i="1"/>
  <c r="D1549" i="1"/>
  <c r="C1549" i="1"/>
  <c r="J1549" i="1" s="1"/>
  <c r="G1548" i="1"/>
  <c r="D1548" i="1"/>
  <c r="C1548" i="1"/>
  <c r="H1547" i="1"/>
  <c r="G1547" i="1"/>
  <c r="D1547" i="1"/>
  <c r="C1547" i="1"/>
  <c r="J1546" i="1"/>
  <c r="D1546" i="1"/>
  <c r="C1546" i="1"/>
  <c r="J1545" i="1"/>
  <c r="D1545" i="1"/>
  <c r="C1545" i="1"/>
  <c r="D1544" i="1"/>
  <c r="H1544" i="1" s="1"/>
  <c r="C1544" i="1"/>
  <c r="H1543" i="1"/>
  <c r="G1543" i="1"/>
  <c r="D1543" i="1"/>
  <c r="J1543" i="1" s="1"/>
  <c r="C1543" i="1"/>
  <c r="J1542" i="1"/>
  <c r="D1542" i="1"/>
  <c r="C1542" i="1"/>
  <c r="J1541" i="1"/>
  <c r="D1541" i="1"/>
  <c r="C1541" i="1"/>
  <c r="D1540" i="1"/>
  <c r="C1540"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G1502" i="1"/>
  <c r="D1502" i="1"/>
  <c r="H1502" i="1" s="1"/>
  <c r="C1502" i="1"/>
  <c r="D1501" i="1"/>
  <c r="H1501" i="1" s="1"/>
  <c r="C1501" i="1"/>
  <c r="G1500" i="1"/>
  <c r="D1500" i="1"/>
  <c r="H1500" i="1" s="1"/>
  <c r="C1500" i="1"/>
  <c r="D1499" i="1"/>
  <c r="C1499" i="1"/>
  <c r="G1498" i="1"/>
  <c r="D1498" i="1"/>
  <c r="H1498" i="1" s="1"/>
  <c r="C1498" i="1"/>
  <c r="D1497" i="1"/>
  <c r="H1497" i="1" s="1"/>
  <c r="C1497" i="1"/>
  <c r="G1496" i="1"/>
  <c r="D1496" i="1"/>
  <c r="H1496" i="1" s="1"/>
  <c r="C1496" i="1"/>
  <c r="D1495" i="1"/>
  <c r="C1495" i="1"/>
  <c r="G1494" i="1"/>
  <c r="D1494" i="1"/>
  <c r="H1494" i="1" s="1"/>
  <c r="C1494" i="1"/>
  <c r="D1493" i="1"/>
  <c r="H1493" i="1" s="1"/>
  <c r="C1493" i="1"/>
  <c r="G1492" i="1"/>
  <c r="D1492" i="1"/>
  <c r="H1492" i="1" s="1"/>
  <c r="C1492" i="1"/>
  <c r="D1491" i="1"/>
  <c r="C1491" i="1"/>
  <c r="D1490" i="1"/>
  <c r="D1489" i="1"/>
  <c r="C1489" i="1"/>
  <c r="D1488" i="1"/>
  <c r="C1488" i="1"/>
  <c r="D1487" i="1"/>
  <c r="C1487" i="1"/>
  <c r="D1486" i="1"/>
  <c r="C1486" i="1"/>
  <c r="D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D1439" i="1"/>
  <c r="D1438" i="1"/>
  <c r="C1438" i="1"/>
  <c r="G1437" i="1"/>
  <c r="D1437" i="1"/>
  <c r="H1437" i="1" s="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D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D1301" i="1"/>
  <c r="D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G1254" i="1"/>
  <c r="D1254" i="1"/>
  <c r="H1254" i="1" s="1"/>
  <c r="C1254" i="1"/>
  <c r="D1253" i="1"/>
  <c r="C1253" i="1"/>
  <c r="D1252" i="1"/>
  <c r="H1252" i="1" s="1"/>
  <c r="C1252" i="1"/>
  <c r="G1251" i="1"/>
  <c r="D1251" i="1"/>
  <c r="H1251" i="1" s="1"/>
  <c r="C1251" i="1"/>
  <c r="G1250" i="1"/>
  <c r="D1250" i="1"/>
  <c r="H1250" i="1" s="1"/>
  <c r="C1250" i="1"/>
  <c r="D1249" i="1"/>
  <c r="C1249" i="1"/>
  <c r="D1248" i="1"/>
  <c r="H1248" i="1" s="1"/>
  <c r="C1248" i="1"/>
  <c r="G1247" i="1"/>
  <c r="D1247" i="1"/>
  <c r="H1247" i="1" s="1"/>
  <c r="C1247" i="1"/>
  <c r="G1246" i="1"/>
  <c r="D1246" i="1"/>
  <c r="H1246" i="1" s="1"/>
  <c r="C1246" i="1"/>
  <c r="D1245" i="1"/>
  <c r="C1245" i="1"/>
  <c r="D1244" i="1"/>
  <c r="H1244" i="1" s="1"/>
  <c r="C1244" i="1"/>
  <c r="G1243" i="1"/>
  <c r="D1243" i="1"/>
  <c r="H1243" i="1" s="1"/>
  <c r="C1243" i="1"/>
  <c r="G1242" i="1"/>
  <c r="D1242" i="1"/>
  <c r="H1242" i="1" s="1"/>
  <c r="C1242" i="1"/>
  <c r="D1241" i="1"/>
  <c r="C1241" i="1"/>
  <c r="D1240" i="1"/>
  <c r="H1240" i="1" s="1"/>
  <c r="C1240" i="1"/>
  <c r="G1239" i="1"/>
  <c r="D1239" i="1"/>
  <c r="H1239" i="1" s="1"/>
  <c r="C1239" i="1"/>
  <c r="G1238" i="1"/>
  <c r="D1238" i="1"/>
  <c r="H1238" i="1" s="1"/>
  <c r="C1238" i="1"/>
  <c r="D1237" i="1"/>
  <c r="C1237" i="1"/>
  <c r="D1236" i="1"/>
  <c r="H1236" i="1" s="1"/>
  <c r="C1236" i="1"/>
  <c r="G1235" i="1"/>
  <c r="D1235" i="1"/>
  <c r="H1235" i="1" s="1"/>
  <c r="C1235" i="1"/>
  <c r="G1234" i="1"/>
  <c r="D1234" i="1"/>
  <c r="H1234" i="1" s="1"/>
  <c r="C1234" i="1"/>
  <c r="D1233" i="1"/>
  <c r="C1233" i="1"/>
  <c r="D1232" i="1"/>
  <c r="H1232" i="1" s="1"/>
  <c r="C1232" i="1"/>
  <c r="G1231" i="1"/>
  <c r="D1231" i="1"/>
  <c r="H1231" i="1" s="1"/>
  <c r="C1231" i="1"/>
  <c r="G1230" i="1"/>
  <c r="D1230" i="1"/>
  <c r="H1230" i="1" s="1"/>
  <c r="C1230" i="1"/>
  <c r="D1229" i="1"/>
  <c r="C1229" i="1"/>
  <c r="D1228" i="1"/>
  <c r="H1228" i="1" s="1"/>
  <c r="C1228" i="1"/>
  <c r="G1227" i="1"/>
  <c r="D1227" i="1"/>
  <c r="H1227" i="1" s="1"/>
  <c r="C1227" i="1"/>
  <c r="G1226" i="1"/>
  <c r="D1226" i="1"/>
  <c r="H1226" i="1" s="1"/>
  <c r="C1226" i="1"/>
  <c r="D1225" i="1"/>
  <c r="C1225" i="1"/>
  <c r="D1224" i="1"/>
  <c r="H1224" i="1" s="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H1206" i="1" s="1"/>
  <c r="C1206" i="1"/>
  <c r="D1205" i="1"/>
  <c r="H1205" i="1" s="1"/>
  <c r="C1205" i="1"/>
  <c r="D1204" i="1"/>
  <c r="H1204" i="1" s="1"/>
  <c r="C1204" i="1"/>
  <c r="D1203" i="1"/>
  <c r="H1203" i="1" s="1"/>
  <c r="C1203" i="1"/>
  <c r="D1202" i="1"/>
  <c r="H1202" i="1" s="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D1154" i="1"/>
  <c r="C1154" i="1"/>
  <c r="D1153" i="1"/>
  <c r="C1153" i="1"/>
  <c r="D1152" i="1"/>
  <c r="D1151" i="1"/>
  <c r="H1151" i="1" s="1"/>
  <c r="C1151" i="1"/>
  <c r="D1150" i="1"/>
  <c r="H1150" i="1" s="1"/>
  <c r="C1150" i="1"/>
  <c r="D1149" i="1"/>
  <c r="H1149" i="1" s="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C1056" i="1"/>
  <c r="D1055" i="1"/>
  <c r="H1055" i="1" s="1"/>
  <c r="C1055" i="1"/>
  <c r="G1054" i="1"/>
  <c r="D1054" i="1"/>
  <c r="H1054" i="1" s="1"/>
  <c r="C1054" i="1"/>
  <c r="G1053" i="1"/>
  <c r="D1053" i="1"/>
  <c r="H1053" i="1" s="1"/>
  <c r="C1053" i="1"/>
  <c r="D1052" i="1"/>
  <c r="C1052" i="1"/>
  <c r="D1051" i="1"/>
  <c r="H1051" i="1" s="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H1016" i="1"/>
  <c r="G1016" i="1"/>
  <c r="D1016" i="1"/>
  <c r="C1016" i="1"/>
  <c r="H1015" i="1"/>
  <c r="G1015" i="1"/>
  <c r="D1015" i="1"/>
  <c r="C1015" i="1"/>
  <c r="H1014" i="1"/>
  <c r="G1014" i="1"/>
  <c r="D1014" i="1"/>
  <c r="C1014" i="1"/>
  <c r="D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G803" i="1" s="1"/>
  <c r="C803" i="1"/>
  <c r="D802" i="1"/>
  <c r="C802" i="1"/>
  <c r="H802" i="1" s="1"/>
  <c r="D801" i="1"/>
  <c r="C801" i="1"/>
  <c r="D800" i="1"/>
  <c r="C800" i="1"/>
  <c r="D799" i="1"/>
  <c r="C799" i="1"/>
  <c r="H798" i="1"/>
  <c r="D798" i="1"/>
  <c r="G798" i="1" s="1"/>
  <c r="C798" i="1"/>
  <c r="D797" i="1"/>
  <c r="G797" i="1" s="1"/>
  <c r="C797" i="1"/>
  <c r="D796" i="1"/>
  <c r="C796" i="1"/>
  <c r="D795" i="1"/>
  <c r="G795" i="1" s="1"/>
  <c r="C795" i="1"/>
  <c r="H794" i="1"/>
  <c r="D794" i="1"/>
  <c r="G794" i="1" s="1"/>
  <c r="C794" i="1"/>
  <c r="D793" i="1"/>
  <c r="G793" i="1" s="1"/>
  <c r="C793" i="1"/>
  <c r="D792" i="1"/>
  <c r="C792" i="1"/>
  <c r="D791" i="1"/>
  <c r="G791" i="1" s="1"/>
  <c r="C791" i="1"/>
  <c r="H790" i="1"/>
  <c r="D790" i="1"/>
  <c r="G790" i="1" s="1"/>
  <c r="C790" i="1"/>
  <c r="H789" i="1"/>
  <c r="D789" i="1"/>
  <c r="G789" i="1" s="1"/>
  <c r="C789" i="1"/>
  <c r="D788" i="1"/>
  <c r="C788" i="1"/>
  <c r="D787" i="1"/>
  <c r="G787" i="1" s="1"/>
  <c r="C787" i="1"/>
  <c r="H786" i="1"/>
  <c r="D786" i="1"/>
  <c r="G786" i="1" s="1"/>
  <c r="C786" i="1"/>
  <c r="H785" i="1"/>
  <c r="D785" i="1"/>
  <c r="G785" i="1" s="1"/>
  <c r="C785" i="1"/>
  <c r="D784" i="1"/>
  <c r="C784" i="1"/>
  <c r="D783" i="1"/>
  <c r="G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H751" i="1"/>
  <c r="D751" i="1"/>
  <c r="G751" i="1" s="1"/>
  <c r="C751" i="1"/>
  <c r="H750" i="1"/>
  <c r="D750" i="1"/>
  <c r="G750" i="1" s="1"/>
  <c r="C750" i="1"/>
  <c r="H749" i="1"/>
  <c r="D749" i="1"/>
  <c r="G749" i="1" s="1"/>
  <c r="C749" i="1"/>
  <c r="H748" i="1"/>
  <c r="D748" i="1"/>
  <c r="G748" i="1" s="1"/>
  <c r="C748" i="1"/>
  <c r="D747" i="1"/>
  <c r="G747" i="1" s="1"/>
  <c r="C747" i="1"/>
  <c r="H746" i="1"/>
  <c r="D746" i="1"/>
  <c r="G746" i="1" s="1"/>
  <c r="C746" i="1"/>
  <c r="D745" i="1"/>
  <c r="G745" i="1" s="1"/>
  <c r="C745" i="1"/>
  <c r="D744" i="1"/>
  <c r="G744" i="1" s="1"/>
  <c r="C744" i="1"/>
  <c r="D743" i="1"/>
  <c r="G743" i="1" s="1"/>
  <c r="C743" i="1"/>
  <c r="H742" i="1"/>
  <c r="D742" i="1"/>
  <c r="G742" i="1" s="1"/>
  <c r="C742" i="1"/>
  <c r="D741" i="1"/>
  <c r="G741" i="1" s="1"/>
  <c r="C741" i="1"/>
  <c r="H740" i="1"/>
  <c r="D740" i="1"/>
  <c r="G740" i="1" s="1"/>
  <c r="C740" i="1"/>
  <c r="D739" i="1"/>
  <c r="G739" i="1" s="1"/>
  <c r="C739" i="1"/>
  <c r="H738" i="1"/>
  <c r="D738" i="1"/>
  <c r="G738" i="1" s="1"/>
  <c r="C738" i="1"/>
  <c r="D737" i="1"/>
  <c r="G737" i="1" s="1"/>
  <c r="C737" i="1"/>
  <c r="H736" i="1"/>
  <c r="D736" i="1"/>
  <c r="C736" i="1"/>
  <c r="D735" i="1"/>
  <c r="G735" i="1" s="1"/>
  <c r="C735" i="1"/>
  <c r="H734" i="1"/>
  <c r="D734" i="1"/>
  <c r="G734" i="1" s="1"/>
  <c r="C734" i="1"/>
  <c r="D733" i="1"/>
  <c r="G733" i="1" s="1"/>
  <c r="C733" i="1"/>
  <c r="D732" i="1"/>
  <c r="G732" i="1" s="1"/>
  <c r="C732" i="1"/>
  <c r="D731" i="1"/>
  <c r="G731" i="1" s="1"/>
  <c r="C731" i="1"/>
  <c r="H730" i="1"/>
  <c r="D730" i="1"/>
  <c r="G730" i="1" s="1"/>
  <c r="C730" i="1"/>
  <c r="D729" i="1"/>
  <c r="G729" i="1" s="1"/>
  <c r="C729" i="1"/>
  <c r="H728" i="1"/>
  <c r="D728" i="1"/>
  <c r="G728" i="1" s="1"/>
  <c r="C728" i="1"/>
  <c r="D727" i="1"/>
  <c r="G727" i="1" s="1"/>
  <c r="C727" i="1"/>
  <c r="H726" i="1"/>
  <c r="D726" i="1"/>
  <c r="G726" i="1" s="1"/>
  <c r="C726" i="1"/>
  <c r="D725" i="1"/>
  <c r="G725" i="1" s="1"/>
  <c r="C725" i="1"/>
  <c r="D724" i="1"/>
  <c r="G724" i="1" s="1"/>
  <c r="C724" i="1"/>
  <c r="D723" i="1"/>
  <c r="C723" i="1"/>
  <c r="H722" i="1"/>
  <c r="D722" i="1"/>
  <c r="G722" i="1" s="1"/>
  <c r="C722" i="1"/>
  <c r="D721" i="1"/>
  <c r="G721" i="1" s="1"/>
  <c r="C721" i="1"/>
  <c r="H720" i="1"/>
  <c r="D720" i="1"/>
  <c r="G720" i="1" s="1"/>
  <c r="C720" i="1"/>
  <c r="D719" i="1"/>
  <c r="G719" i="1" s="1"/>
  <c r="C719" i="1"/>
  <c r="H718" i="1"/>
  <c r="D718" i="1"/>
  <c r="G718" i="1" s="1"/>
  <c r="C718" i="1"/>
  <c r="D717" i="1"/>
  <c r="G717" i="1" s="1"/>
  <c r="C717" i="1"/>
  <c r="H716" i="1"/>
  <c r="D716" i="1"/>
  <c r="G716" i="1" s="1"/>
  <c r="C716" i="1"/>
  <c r="D715" i="1"/>
  <c r="G715" i="1" s="1"/>
  <c r="C715" i="1"/>
  <c r="H714" i="1"/>
  <c r="D714" i="1"/>
  <c r="G714" i="1" s="1"/>
  <c r="C714" i="1"/>
  <c r="D713" i="1"/>
  <c r="G713" i="1" s="1"/>
  <c r="C713" i="1"/>
  <c r="D712" i="1"/>
  <c r="G712" i="1" s="1"/>
  <c r="C712" i="1"/>
  <c r="H711" i="1"/>
  <c r="D711" i="1"/>
  <c r="G711" i="1" s="1"/>
  <c r="C711" i="1"/>
  <c r="H710" i="1"/>
  <c r="D710" i="1"/>
  <c r="G710" i="1" s="1"/>
  <c r="C710" i="1"/>
  <c r="D709" i="1"/>
  <c r="G709" i="1" s="1"/>
  <c r="C709" i="1"/>
  <c r="H708" i="1"/>
  <c r="D708" i="1"/>
  <c r="G708" i="1" s="1"/>
  <c r="C708" i="1"/>
  <c r="D707" i="1"/>
  <c r="G707" i="1" s="1"/>
  <c r="C707" i="1"/>
  <c r="H707" i="1" s="1"/>
  <c r="D706" i="1"/>
  <c r="G706" i="1" s="1"/>
  <c r="C706" i="1"/>
  <c r="H705" i="1"/>
  <c r="D705" i="1"/>
  <c r="C705" i="1"/>
  <c r="D704" i="1"/>
  <c r="G704" i="1" s="1"/>
  <c r="C704" i="1"/>
  <c r="H703" i="1"/>
  <c r="D703" i="1"/>
  <c r="G703" i="1" s="1"/>
  <c r="C703" i="1"/>
  <c r="D702" i="1"/>
  <c r="G702" i="1" s="1"/>
  <c r="C702" i="1"/>
  <c r="H701" i="1"/>
  <c r="D701" i="1"/>
  <c r="G701" i="1" s="1"/>
  <c r="C701" i="1"/>
  <c r="D700" i="1"/>
  <c r="G700" i="1" s="1"/>
  <c r="C700" i="1"/>
  <c r="H699" i="1"/>
  <c r="D699" i="1"/>
  <c r="G699" i="1" s="1"/>
  <c r="C699" i="1"/>
  <c r="D698" i="1"/>
  <c r="G698" i="1" s="1"/>
  <c r="C698" i="1"/>
  <c r="H697" i="1"/>
  <c r="D697" i="1"/>
  <c r="G697" i="1" s="1"/>
  <c r="C697" i="1"/>
  <c r="D696" i="1"/>
  <c r="G696" i="1" s="1"/>
  <c r="C696" i="1"/>
  <c r="H695" i="1"/>
  <c r="D695" i="1"/>
  <c r="G695" i="1" s="1"/>
  <c r="C695" i="1"/>
  <c r="H694" i="1"/>
  <c r="D694" i="1"/>
  <c r="G694" i="1" s="1"/>
  <c r="C694" i="1"/>
  <c r="H693" i="1"/>
  <c r="D693" i="1"/>
  <c r="G693" i="1" s="1"/>
  <c r="C693" i="1"/>
  <c r="D692" i="1"/>
  <c r="G692" i="1" s="1"/>
  <c r="C692" i="1"/>
  <c r="H691" i="1"/>
  <c r="D691" i="1"/>
  <c r="G691" i="1" s="1"/>
  <c r="C691" i="1"/>
  <c r="D690" i="1"/>
  <c r="G690" i="1" s="1"/>
  <c r="C690" i="1"/>
  <c r="H689" i="1"/>
  <c r="D689" i="1"/>
  <c r="G689" i="1" s="1"/>
  <c r="C689" i="1"/>
  <c r="D688" i="1"/>
  <c r="G688" i="1" s="1"/>
  <c r="C688" i="1"/>
  <c r="H687" i="1"/>
  <c r="D687" i="1"/>
  <c r="G687" i="1" s="1"/>
  <c r="C687" i="1"/>
  <c r="H686" i="1"/>
  <c r="D686" i="1"/>
  <c r="G686" i="1" s="1"/>
  <c r="C686" i="1"/>
  <c r="H685" i="1"/>
  <c r="D685" i="1"/>
  <c r="G685" i="1" s="1"/>
  <c r="C685" i="1"/>
  <c r="D684" i="1"/>
  <c r="G684" i="1" s="1"/>
  <c r="C684" i="1"/>
  <c r="H683" i="1"/>
  <c r="D683" i="1"/>
  <c r="G683" i="1" s="1"/>
  <c r="C683" i="1"/>
  <c r="D682" i="1"/>
  <c r="G682" i="1" s="1"/>
  <c r="C682" i="1"/>
  <c r="H681" i="1"/>
  <c r="D681" i="1"/>
  <c r="G681" i="1" s="1"/>
  <c r="C681" i="1"/>
  <c r="D680" i="1"/>
  <c r="G680" i="1" s="1"/>
  <c r="C680" i="1"/>
  <c r="H679" i="1"/>
  <c r="D679" i="1"/>
  <c r="G679" i="1" s="1"/>
  <c r="C679" i="1"/>
  <c r="D678" i="1"/>
  <c r="G678" i="1" s="1"/>
  <c r="C678" i="1"/>
  <c r="H677" i="1"/>
  <c r="D677" i="1"/>
  <c r="G677" i="1" s="1"/>
  <c r="C677" i="1"/>
  <c r="D676" i="1"/>
  <c r="G676" i="1" s="1"/>
  <c r="C676" i="1"/>
  <c r="H675" i="1"/>
  <c r="D675" i="1"/>
  <c r="G675" i="1" s="1"/>
  <c r="C675" i="1"/>
  <c r="D674" i="1"/>
  <c r="G674" i="1" s="1"/>
  <c r="C674" i="1"/>
  <c r="H673" i="1"/>
  <c r="D673" i="1"/>
  <c r="G673" i="1" s="1"/>
  <c r="C673" i="1"/>
  <c r="H672" i="1"/>
  <c r="D672" i="1"/>
  <c r="G672" i="1" s="1"/>
  <c r="C672" i="1"/>
  <c r="H671" i="1"/>
  <c r="D671" i="1"/>
  <c r="G671" i="1" s="1"/>
  <c r="C671" i="1"/>
  <c r="H670" i="1"/>
  <c r="D670" i="1"/>
  <c r="G670" i="1" s="1"/>
  <c r="C670" i="1"/>
  <c r="D669" i="1"/>
  <c r="G669" i="1" s="1"/>
  <c r="C669" i="1"/>
  <c r="D668" i="1"/>
  <c r="G668" i="1" s="1"/>
  <c r="C668" i="1"/>
  <c r="D667" i="1"/>
  <c r="G667" i="1" s="1"/>
  <c r="C667" i="1"/>
  <c r="H666" i="1"/>
  <c r="D666" i="1"/>
  <c r="G666" i="1" s="1"/>
  <c r="C666" i="1"/>
  <c r="D665" i="1"/>
  <c r="G665" i="1" s="1"/>
  <c r="C665" i="1"/>
  <c r="H664" i="1"/>
  <c r="D664" i="1"/>
  <c r="G664" i="1" s="1"/>
  <c r="C664" i="1"/>
  <c r="H663" i="1"/>
  <c r="D663" i="1"/>
  <c r="G663" i="1" s="1"/>
  <c r="C663" i="1"/>
  <c r="H662" i="1"/>
  <c r="D662" i="1"/>
  <c r="G662" i="1" s="1"/>
  <c r="C662" i="1"/>
  <c r="D661" i="1"/>
  <c r="C661" i="1"/>
  <c r="H660" i="1"/>
  <c r="D660" i="1"/>
  <c r="G660" i="1" s="1"/>
  <c r="C660" i="1"/>
  <c r="D659" i="1"/>
  <c r="G659" i="1" s="1"/>
  <c r="C659" i="1"/>
  <c r="H658" i="1"/>
  <c r="D658" i="1"/>
  <c r="G658" i="1" s="1"/>
  <c r="C658" i="1"/>
  <c r="D657" i="1"/>
  <c r="C657" i="1"/>
  <c r="D656" i="1"/>
  <c r="C656" i="1"/>
  <c r="H655" i="1"/>
  <c r="D655" i="1"/>
  <c r="G655" i="1" s="1"/>
  <c r="C655" i="1"/>
  <c r="H654" i="1"/>
  <c r="D654" i="1"/>
  <c r="G654" i="1" s="1"/>
  <c r="C654" i="1"/>
  <c r="H653" i="1"/>
  <c r="D653" i="1"/>
  <c r="G653" i="1" s="1"/>
  <c r="C653" i="1"/>
  <c r="D652" i="1"/>
  <c r="G652" i="1" s="1"/>
  <c r="C652" i="1"/>
  <c r="H651" i="1"/>
  <c r="D651" i="1"/>
  <c r="G651" i="1" s="1"/>
  <c r="C651" i="1"/>
  <c r="D650" i="1"/>
  <c r="G650" i="1" s="1"/>
  <c r="C650" i="1"/>
  <c r="D649" i="1"/>
  <c r="G649" i="1" s="1"/>
  <c r="C649" i="1"/>
  <c r="H648" i="1"/>
  <c r="D648" i="1"/>
  <c r="G648" i="1" s="1"/>
  <c r="C648" i="1"/>
  <c r="D647" i="1"/>
  <c r="G647" i="1" s="1"/>
  <c r="C647" i="1"/>
  <c r="D646" i="1"/>
  <c r="G646" i="1" s="1"/>
  <c r="C646" i="1"/>
  <c r="D645" i="1"/>
  <c r="G645" i="1" s="1"/>
  <c r="C645" i="1"/>
  <c r="H636" i="1"/>
  <c r="D636" i="1"/>
  <c r="G636" i="1" s="1"/>
  <c r="C636" i="1"/>
  <c r="H635" i="1"/>
  <c r="D635" i="1"/>
  <c r="G635" i="1" s="1"/>
  <c r="C635" i="1"/>
  <c r="G632" i="1"/>
  <c r="D632" i="1"/>
  <c r="H632" i="1" s="1"/>
  <c r="C632" i="1"/>
  <c r="G631" i="1"/>
  <c r="D631" i="1"/>
  <c r="H631" i="1" s="1"/>
  <c r="C631" i="1"/>
  <c r="G630" i="1"/>
  <c r="D630" i="1"/>
  <c r="H630" i="1" s="1"/>
  <c r="C630" i="1"/>
  <c r="G629" i="1"/>
  <c r="D629" i="1"/>
  <c r="H629" i="1" s="1"/>
  <c r="C629" i="1"/>
  <c r="G628" i="1"/>
  <c r="D628" i="1"/>
  <c r="H628" i="1" s="1"/>
  <c r="C628" i="1"/>
  <c r="D627" i="1"/>
  <c r="D626" i="1"/>
  <c r="C626" i="1"/>
  <c r="D625" i="1"/>
  <c r="C625" i="1"/>
  <c r="D624" i="1"/>
  <c r="D623" i="1"/>
  <c r="H622" i="1"/>
  <c r="G622" i="1"/>
  <c r="D622" i="1"/>
  <c r="C622" i="1"/>
  <c r="H621" i="1"/>
  <c r="D621" i="1"/>
  <c r="G621" i="1" s="1"/>
  <c r="C621" i="1"/>
  <c r="G620" i="1"/>
  <c r="D620" i="1"/>
  <c r="H620" i="1" s="1"/>
  <c r="C620" i="1"/>
  <c r="D619" i="1"/>
  <c r="G619" i="1" s="1"/>
  <c r="C619" i="1"/>
  <c r="D618" i="1"/>
  <c r="H618" i="1" s="1"/>
  <c r="C618" i="1"/>
  <c r="D617" i="1"/>
  <c r="H617" i="1" s="1"/>
  <c r="C617" i="1"/>
  <c r="H616" i="1"/>
  <c r="G616" i="1"/>
  <c r="D616" i="1"/>
  <c r="C616" i="1"/>
  <c r="D615" i="1"/>
  <c r="D614" i="1"/>
  <c r="H614" i="1" s="1"/>
  <c r="C614" i="1"/>
  <c r="G613" i="1"/>
  <c r="D613" i="1"/>
  <c r="H613" i="1" s="1"/>
  <c r="C613" i="1"/>
  <c r="D612" i="1"/>
  <c r="H612" i="1" s="1"/>
  <c r="C612" i="1"/>
  <c r="D611" i="1"/>
  <c r="H611" i="1" s="1"/>
  <c r="C611" i="1"/>
  <c r="D610" i="1"/>
  <c r="H610" i="1" s="1"/>
  <c r="C610" i="1"/>
  <c r="D609" i="1"/>
  <c r="H609" i="1" s="1"/>
  <c r="C609" i="1"/>
  <c r="G608" i="1"/>
  <c r="D608" i="1"/>
  <c r="H608" i="1" s="1"/>
  <c r="C608" i="1"/>
  <c r="G607" i="1"/>
  <c r="D607" i="1"/>
  <c r="H607" i="1" s="1"/>
  <c r="C607" i="1"/>
  <c r="G606" i="1"/>
  <c r="D606" i="1"/>
  <c r="H606" i="1" s="1"/>
  <c r="C606" i="1"/>
  <c r="G605" i="1"/>
  <c r="D605" i="1"/>
  <c r="H605" i="1" s="1"/>
  <c r="C605" i="1"/>
  <c r="D604" i="1"/>
  <c r="H604" i="1" s="1"/>
  <c r="C604" i="1"/>
  <c r="C603" i="1"/>
  <c r="G602" i="1"/>
  <c r="D602" i="1"/>
  <c r="H602" i="1" s="1"/>
  <c r="C602" i="1"/>
  <c r="G601" i="1"/>
  <c r="D601" i="1"/>
  <c r="H601" i="1" s="1"/>
  <c r="C601" i="1"/>
  <c r="D600" i="1"/>
  <c r="H600" i="1" s="1"/>
  <c r="C600" i="1"/>
  <c r="D599" i="1"/>
  <c r="H599" i="1" s="1"/>
  <c r="C599" i="1"/>
  <c r="G598" i="1"/>
  <c r="D598" i="1"/>
  <c r="H598" i="1" s="1"/>
  <c r="C598" i="1"/>
  <c r="D597" i="1"/>
  <c r="H597" i="1" s="1"/>
  <c r="C597" i="1"/>
  <c r="G596" i="1"/>
  <c r="D596" i="1"/>
  <c r="H596" i="1" s="1"/>
  <c r="C596" i="1"/>
  <c r="G595" i="1"/>
  <c r="D595" i="1"/>
  <c r="H595" i="1" s="1"/>
  <c r="C595" i="1"/>
  <c r="G594" i="1"/>
  <c r="D594" i="1"/>
  <c r="H594" i="1" s="1"/>
  <c r="C594" i="1"/>
  <c r="G593" i="1"/>
  <c r="D593" i="1"/>
  <c r="H593" i="1" s="1"/>
  <c r="C593" i="1"/>
  <c r="D592" i="1"/>
  <c r="H592" i="1" s="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C575" i="1"/>
  <c r="D574" i="1"/>
  <c r="C574" i="1"/>
  <c r="D573" i="1"/>
  <c r="C573" i="1"/>
  <c r="D572" i="1"/>
  <c r="C572" i="1"/>
  <c r="D571" i="1"/>
  <c r="C571" i="1"/>
  <c r="D570" i="1"/>
  <c r="C570" i="1"/>
  <c r="D569" i="1"/>
  <c r="D568" i="1"/>
  <c r="G568" i="1" s="1"/>
  <c r="C568" i="1"/>
  <c r="H567" i="1"/>
  <c r="D567" i="1"/>
  <c r="G567" i="1" s="1"/>
  <c r="C567" i="1"/>
  <c r="D566" i="1"/>
  <c r="G564" i="1"/>
  <c r="D564" i="1"/>
  <c r="H564" i="1" s="1"/>
  <c r="C564" i="1"/>
  <c r="G563" i="1"/>
  <c r="D563" i="1"/>
  <c r="H563" i="1" s="1"/>
  <c r="C563" i="1"/>
  <c r="G562" i="1"/>
  <c r="D562" i="1"/>
  <c r="H562" i="1" s="1"/>
  <c r="C562" i="1"/>
  <c r="D561" i="1"/>
  <c r="H561" i="1" s="1"/>
  <c r="C561" i="1"/>
  <c r="G560" i="1"/>
  <c r="D560" i="1"/>
  <c r="H560" i="1" s="1"/>
  <c r="C560" i="1"/>
  <c r="G559" i="1"/>
  <c r="D559" i="1"/>
  <c r="H559" i="1" s="1"/>
  <c r="C559" i="1"/>
  <c r="G558" i="1"/>
  <c r="D558" i="1"/>
  <c r="H558" i="1" s="1"/>
  <c r="C558" i="1"/>
  <c r="G557" i="1"/>
  <c r="D557" i="1"/>
  <c r="H557" i="1" s="1"/>
  <c r="C557" i="1"/>
  <c r="D556" i="1"/>
  <c r="H556" i="1" s="1"/>
  <c r="C556" i="1"/>
  <c r="G555" i="1"/>
  <c r="D555" i="1"/>
  <c r="H555" i="1" s="1"/>
  <c r="C555" i="1"/>
  <c r="D554" i="1"/>
  <c r="H554" i="1" s="1"/>
  <c r="C554" i="1"/>
  <c r="G553" i="1"/>
  <c r="D553" i="1"/>
  <c r="H553" i="1" s="1"/>
  <c r="C553" i="1"/>
  <c r="G552" i="1"/>
  <c r="D552" i="1"/>
  <c r="H552" i="1" s="1"/>
  <c r="C552" i="1"/>
  <c r="D551" i="1"/>
  <c r="D550" i="1"/>
  <c r="C550" i="1"/>
  <c r="D549" i="1"/>
  <c r="C549" i="1"/>
  <c r="D548" i="1"/>
  <c r="C548" i="1"/>
  <c r="D547" i="1"/>
  <c r="C547" i="1"/>
  <c r="D546" i="1"/>
  <c r="C546" i="1"/>
  <c r="D545" i="1"/>
  <c r="C545" i="1"/>
  <c r="D544" i="1"/>
  <c r="C544" i="1"/>
  <c r="D543" i="1"/>
  <c r="C543" i="1"/>
  <c r="D542" i="1"/>
  <c r="C542" i="1"/>
  <c r="D541" i="1"/>
  <c r="C541" i="1"/>
  <c r="D540" i="1"/>
  <c r="C540" i="1"/>
  <c r="D538" i="1"/>
  <c r="G538" i="1" s="1"/>
  <c r="C538" i="1"/>
  <c r="H537" i="1"/>
  <c r="D537" i="1"/>
  <c r="G537" i="1" s="1"/>
  <c r="C537" i="1"/>
  <c r="D536" i="1"/>
  <c r="G536" i="1" s="1"/>
  <c r="C536" i="1"/>
  <c r="H535" i="1"/>
  <c r="D535" i="1"/>
  <c r="G535" i="1" s="1"/>
  <c r="C535" i="1"/>
  <c r="H534" i="1"/>
  <c r="D534" i="1"/>
  <c r="G534" i="1" s="1"/>
  <c r="C534" i="1"/>
  <c r="D533" i="1"/>
  <c r="G533" i="1" s="1"/>
  <c r="C533" i="1"/>
  <c r="D532" i="1"/>
  <c r="G532" i="1" s="1"/>
  <c r="C532" i="1"/>
  <c r="D531" i="1"/>
  <c r="G531" i="1" s="1"/>
  <c r="C531" i="1"/>
  <c r="D528" i="1"/>
  <c r="H528" i="1" s="1"/>
  <c r="C528" i="1"/>
  <c r="G527" i="1"/>
  <c r="D527" i="1"/>
  <c r="H527" i="1" s="1"/>
  <c r="C527" i="1"/>
  <c r="D526" i="1"/>
  <c r="H526" i="1" s="1"/>
  <c r="C526" i="1"/>
  <c r="G525" i="1"/>
  <c r="D525" i="1"/>
  <c r="H525" i="1" s="1"/>
  <c r="C525" i="1"/>
  <c r="D524" i="1"/>
  <c r="H524" i="1" s="1"/>
  <c r="C524" i="1"/>
  <c r="D523" i="1"/>
  <c r="H523" i="1" s="1"/>
  <c r="C523" i="1"/>
  <c r="D522" i="1"/>
  <c r="H522" i="1" s="1"/>
  <c r="C522" i="1"/>
  <c r="D521" i="1"/>
  <c r="H521" i="1" s="1"/>
  <c r="C521" i="1"/>
  <c r="D520" i="1"/>
  <c r="H520" i="1" s="1"/>
  <c r="C520" i="1"/>
  <c r="D519" i="1"/>
  <c r="H519" i="1" s="1"/>
  <c r="C519" i="1"/>
  <c r="G518" i="1"/>
  <c r="D518" i="1"/>
  <c r="H518" i="1" s="1"/>
  <c r="C518" i="1"/>
  <c r="D517" i="1"/>
  <c r="H517" i="1" s="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G484" i="1" s="1"/>
  <c r="C484" i="1"/>
  <c r="D483" i="1"/>
  <c r="G483" i="1" s="1"/>
  <c r="C483" i="1"/>
  <c r="D482" i="1"/>
  <c r="G482" i="1" s="1"/>
  <c r="C482" i="1"/>
  <c r="H481" i="1"/>
  <c r="D481" i="1"/>
  <c r="G481" i="1" s="1"/>
  <c r="C481" i="1"/>
  <c r="D480" i="1"/>
  <c r="G480" i="1" s="1"/>
  <c r="C480" i="1"/>
  <c r="D479" i="1"/>
  <c r="G479" i="1" s="1"/>
  <c r="C479" i="1"/>
  <c r="H478" i="1"/>
  <c r="D478" i="1"/>
  <c r="G478" i="1" s="1"/>
  <c r="C478" i="1"/>
  <c r="H477" i="1"/>
  <c r="D477" i="1"/>
  <c r="G477" i="1" s="1"/>
  <c r="C477" i="1"/>
  <c r="D476" i="1"/>
  <c r="G476" i="1" s="1"/>
  <c r="C476" i="1"/>
  <c r="D475" i="1"/>
  <c r="G475" i="1" s="1"/>
  <c r="C475" i="1"/>
  <c r="D474" i="1"/>
  <c r="G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D459" i="1"/>
  <c r="H459" i="1" s="1"/>
  <c r="C459" i="1"/>
  <c r="G458" i="1"/>
  <c r="D458" i="1"/>
  <c r="H458" i="1" s="1"/>
  <c r="C458" i="1"/>
  <c r="D457" i="1"/>
  <c r="H457" i="1" s="1"/>
  <c r="C457" i="1"/>
  <c r="G456" i="1"/>
  <c r="D456" i="1"/>
  <c r="H456" i="1" s="1"/>
  <c r="C456" i="1"/>
  <c r="D455" i="1"/>
  <c r="H455" i="1" s="1"/>
  <c r="C455" i="1"/>
  <c r="G454" i="1"/>
  <c r="D454" i="1"/>
  <c r="H454" i="1" s="1"/>
  <c r="C454" i="1"/>
  <c r="D453" i="1"/>
  <c r="H453" i="1" s="1"/>
  <c r="C453" i="1"/>
  <c r="G452" i="1"/>
  <c r="D452" i="1"/>
  <c r="H452" i="1" s="1"/>
  <c r="C452" i="1"/>
  <c r="D451" i="1"/>
  <c r="H451" i="1" s="1"/>
  <c r="C451" i="1"/>
  <c r="G450" i="1"/>
  <c r="D450" i="1"/>
  <c r="H450" i="1" s="1"/>
  <c r="C450" i="1"/>
  <c r="D449" i="1"/>
  <c r="H449" i="1" s="1"/>
  <c r="C449" i="1"/>
  <c r="G448" i="1"/>
  <c r="D448" i="1"/>
  <c r="H448" i="1" s="1"/>
  <c r="C448" i="1"/>
  <c r="D447" i="1"/>
  <c r="H447" i="1" s="1"/>
  <c r="C447" i="1"/>
  <c r="D446" i="1"/>
  <c r="H446" i="1" s="1"/>
  <c r="C446" i="1"/>
  <c r="D445" i="1"/>
  <c r="H445" i="1" s="1"/>
  <c r="C445" i="1"/>
  <c r="G444" i="1"/>
  <c r="D444" i="1"/>
  <c r="H444" i="1" s="1"/>
  <c r="C444" i="1"/>
  <c r="D443" i="1"/>
  <c r="H443" i="1" s="1"/>
  <c r="C443" i="1"/>
  <c r="G442" i="1"/>
  <c r="D442" i="1"/>
  <c r="H442" i="1" s="1"/>
  <c r="C442" i="1"/>
  <c r="G441" i="1"/>
  <c r="D441" i="1"/>
  <c r="H441" i="1" s="1"/>
  <c r="C441" i="1"/>
  <c r="G440" i="1"/>
  <c r="D440" i="1"/>
  <c r="H440" i="1" s="1"/>
  <c r="C440" i="1"/>
  <c r="D439" i="1"/>
  <c r="H439" i="1" s="1"/>
  <c r="C439" i="1"/>
  <c r="D438" i="1"/>
  <c r="H438" i="1" s="1"/>
  <c r="C438" i="1"/>
  <c r="D437" i="1"/>
  <c r="H437" i="1" s="1"/>
  <c r="C437" i="1"/>
  <c r="G436" i="1"/>
  <c r="D436" i="1"/>
  <c r="H436" i="1" s="1"/>
  <c r="C436" i="1"/>
  <c r="G435" i="1"/>
  <c r="D435" i="1"/>
  <c r="H435" i="1" s="1"/>
  <c r="C435" i="1"/>
  <c r="D434" i="1"/>
  <c r="H434" i="1" s="1"/>
  <c r="C434" i="1"/>
  <c r="G433" i="1"/>
  <c r="D433" i="1"/>
  <c r="H433" i="1" s="1"/>
  <c r="C433" i="1"/>
  <c r="D432" i="1"/>
  <c r="H432" i="1" s="1"/>
  <c r="C432" i="1"/>
  <c r="C431" i="1"/>
  <c r="D430" i="1"/>
  <c r="H430" i="1" s="1"/>
  <c r="C430" i="1"/>
  <c r="D429" i="1"/>
  <c r="H429" i="1" s="1"/>
  <c r="C429" i="1"/>
  <c r="G428" i="1"/>
  <c r="D428" i="1"/>
  <c r="H428" i="1" s="1"/>
  <c r="C428" i="1"/>
  <c r="D427" i="1"/>
  <c r="H427" i="1" s="1"/>
  <c r="C427" i="1"/>
  <c r="D426" i="1"/>
  <c r="H426" i="1" s="1"/>
  <c r="C426" i="1"/>
  <c r="C425" i="1"/>
  <c r="D423" i="1"/>
  <c r="C423" i="1"/>
  <c r="C422" i="1"/>
  <c r="D421" i="1"/>
  <c r="C421" i="1"/>
  <c r="D416" i="1"/>
  <c r="C416" i="1"/>
  <c r="D415" i="1"/>
  <c r="C415"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H389" i="1"/>
  <c r="D389" i="1"/>
  <c r="G389" i="1" s="1"/>
  <c r="C389" i="1"/>
  <c r="D388" i="1"/>
  <c r="G388" i="1" s="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G366" i="1"/>
  <c r="D366" i="1"/>
  <c r="H366" i="1" s="1"/>
  <c r="C366" i="1"/>
  <c r="D365" i="1"/>
  <c r="H365" i="1" s="1"/>
  <c r="C365" i="1"/>
  <c r="G364"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C354" i="1"/>
  <c r="D353" i="1"/>
  <c r="C353" i="1"/>
  <c r="D352" i="1"/>
  <c r="C352" i="1"/>
  <c r="D351" i="1"/>
  <c r="C351" i="1"/>
  <c r="C350"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H315" i="1"/>
  <c r="G315" i="1"/>
  <c r="D315" i="1"/>
  <c r="C315" i="1"/>
  <c r="G314" i="1"/>
  <c r="D314" i="1"/>
  <c r="H314" i="1" s="1"/>
  <c r="C314" i="1"/>
  <c r="D313" i="1"/>
  <c r="H313" i="1" s="1"/>
  <c r="C313" i="1"/>
  <c r="H312" i="1"/>
  <c r="G312" i="1"/>
  <c r="D312" i="1"/>
  <c r="C312" i="1"/>
  <c r="G311" i="1"/>
  <c r="D311" i="1"/>
  <c r="H311" i="1" s="1"/>
  <c r="C311" i="1"/>
  <c r="G310" i="1"/>
  <c r="D310" i="1"/>
  <c r="H310" i="1" s="1"/>
  <c r="C310" i="1"/>
  <c r="D309" i="1"/>
  <c r="G309" i="1" s="1"/>
  <c r="C309" i="1"/>
  <c r="G308" i="1"/>
  <c r="D308" i="1"/>
  <c r="H308" i="1" s="1"/>
  <c r="C308" i="1"/>
  <c r="G307" i="1"/>
  <c r="D307" i="1"/>
  <c r="H307" i="1" s="1"/>
  <c r="C307" i="1"/>
  <c r="D306" i="1"/>
  <c r="H306" i="1" s="1"/>
  <c r="C306" i="1"/>
  <c r="D305" i="1"/>
  <c r="H305" i="1" s="1"/>
  <c r="C305" i="1"/>
  <c r="C304" i="1"/>
  <c r="H302" i="1"/>
  <c r="D302" i="1"/>
  <c r="G302" i="1" s="1"/>
  <c r="C302" i="1"/>
  <c r="D301" i="1"/>
  <c r="G301" i="1" s="1"/>
  <c r="C301" i="1"/>
  <c r="H300" i="1"/>
  <c r="D300" i="1"/>
  <c r="G300" i="1" s="1"/>
  <c r="C300" i="1"/>
  <c r="H299" i="1"/>
  <c r="G299" i="1"/>
  <c r="D299" i="1"/>
  <c r="C299" i="1"/>
  <c r="H298" i="1"/>
  <c r="G298" i="1"/>
  <c r="D298" i="1"/>
  <c r="C298" i="1"/>
  <c r="C294" i="1"/>
  <c r="D293" i="1"/>
  <c r="H293" i="1" s="1"/>
  <c r="C293" i="1"/>
  <c r="D292" i="1"/>
  <c r="G292" i="1" s="1"/>
  <c r="C292" i="1"/>
  <c r="D291" i="1"/>
  <c r="H291" i="1" s="1"/>
  <c r="C291" i="1"/>
  <c r="D290" i="1"/>
  <c r="H290" i="1" s="1"/>
  <c r="C290" i="1"/>
  <c r="D289" i="1"/>
  <c r="H289" i="1" s="1"/>
  <c r="C289" i="1"/>
  <c r="H288" i="1"/>
  <c r="D288" i="1"/>
  <c r="G288" i="1" s="1"/>
  <c r="C288" i="1"/>
  <c r="G287" i="1"/>
  <c r="D287" i="1"/>
  <c r="H287" i="1" s="1"/>
  <c r="C287" i="1"/>
  <c r="H286" i="1"/>
  <c r="G286" i="1"/>
  <c r="D286" i="1"/>
  <c r="C286" i="1"/>
  <c r="C285" i="1"/>
  <c r="H284" i="1"/>
  <c r="G284" i="1"/>
  <c r="D284" i="1"/>
  <c r="C284" i="1"/>
  <c r="G283" i="1"/>
  <c r="D283" i="1"/>
  <c r="H283" i="1" s="1"/>
  <c r="C283" i="1"/>
  <c r="D282" i="1"/>
  <c r="G282" i="1" s="1"/>
  <c r="C282" i="1"/>
  <c r="H281" i="1"/>
  <c r="D281" i="1"/>
  <c r="G281" i="1" s="1"/>
  <c r="C281" i="1"/>
  <c r="H280" i="1"/>
  <c r="D280" i="1"/>
  <c r="G280" i="1" s="1"/>
  <c r="C280" i="1"/>
  <c r="C279" i="1"/>
  <c r="D278" i="1"/>
  <c r="G278" i="1" s="1"/>
  <c r="C278" i="1"/>
  <c r="D277" i="1"/>
  <c r="G277" i="1" s="1"/>
  <c r="C277" i="1"/>
  <c r="D276" i="1"/>
  <c r="G276" i="1" s="1"/>
  <c r="C276" i="1"/>
  <c r="G275" i="1"/>
  <c r="D275" i="1"/>
  <c r="H275" i="1" s="1"/>
  <c r="C275" i="1"/>
  <c r="H274" i="1"/>
  <c r="D274" i="1"/>
  <c r="G274" i="1" s="1"/>
  <c r="C274" i="1"/>
  <c r="G273" i="1"/>
  <c r="D273" i="1"/>
  <c r="H273" i="1" s="1"/>
  <c r="C273" i="1"/>
  <c r="H272" i="1"/>
  <c r="D272" i="1"/>
  <c r="G272" i="1" s="1"/>
  <c r="C272" i="1"/>
  <c r="H271" i="1"/>
  <c r="G271" i="1"/>
  <c r="D271" i="1"/>
  <c r="C271" i="1"/>
  <c r="C270" i="1"/>
  <c r="C269" i="1"/>
  <c r="D268" i="1"/>
  <c r="H268" i="1" s="1"/>
  <c r="C268" i="1"/>
  <c r="D267" i="1"/>
  <c r="H267" i="1" s="1"/>
  <c r="C267" i="1"/>
  <c r="H266" i="1"/>
  <c r="G266" i="1"/>
  <c r="D266" i="1"/>
  <c r="C266" i="1"/>
  <c r="H265" i="1"/>
  <c r="G265" i="1"/>
  <c r="D265" i="1"/>
  <c r="C265" i="1"/>
  <c r="D264" i="1"/>
  <c r="H264" i="1" s="1"/>
  <c r="C264" i="1"/>
  <c r="D263" i="1"/>
  <c r="H263" i="1" s="1"/>
  <c r="C263" i="1"/>
  <c r="D262" i="1"/>
  <c r="H262" i="1" s="1"/>
  <c r="C262" i="1"/>
  <c r="D261" i="1"/>
  <c r="H261" i="1" s="1"/>
  <c r="C261" i="1"/>
  <c r="D260" i="1"/>
  <c r="H260" i="1" s="1"/>
  <c r="C260" i="1"/>
  <c r="D259" i="1"/>
  <c r="H259" i="1" s="1"/>
  <c r="C259" i="1"/>
  <c r="D258" i="1"/>
  <c r="H258" i="1" s="1"/>
  <c r="C258" i="1"/>
  <c r="G257" i="1"/>
  <c r="D257" i="1"/>
  <c r="H257" i="1" s="1"/>
  <c r="C257" i="1"/>
  <c r="D256" i="1"/>
  <c r="H256" i="1" s="1"/>
  <c r="C256" i="1"/>
  <c r="D255" i="1"/>
  <c r="H255" i="1" s="1"/>
  <c r="C255" i="1"/>
  <c r="G254" i="1"/>
  <c r="D254" i="1"/>
  <c r="H254" i="1" s="1"/>
  <c r="C254" i="1"/>
  <c r="C253" i="1"/>
  <c r="D252" i="1"/>
  <c r="H252" i="1" s="1"/>
  <c r="C252" i="1"/>
  <c r="D251" i="1"/>
  <c r="G251" i="1" s="1"/>
  <c r="C251" i="1"/>
  <c r="H250" i="1"/>
  <c r="D250" i="1"/>
  <c r="G250" i="1" s="1"/>
  <c r="C250" i="1"/>
  <c r="G249" i="1"/>
  <c r="D249" i="1"/>
  <c r="H249" i="1" s="1"/>
  <c r="C249" i="1"/>
  <c r="H248" i="1"/>
  <c r="D248" i="1"/>
  <c r="G248" i="1" s="1"/>
  <c r="C248" i="1"/>
  <c r="G247" i="1"/>
  <c r="D247" i="1"/>
  <c r="H247" i="1" s="1"/>
  <c r="C247" i="1"/>
  <c r="H246" i="1"/>
  <c r="D246" i="1"/>
  <c r="G246" i="1" s="1"/>
  <c r="C246" i="1"/>
  <c r="D245" i="1"/>
  <c r="H245" i="1" s="1"/>
  <c r="C245" i="1"/>
  <c r="D244" i="1"/>
  <c r="H244" i="1" s="1"/>
  <c r="C244" i="1"/>
  <c r="D243" i="1"/>
  <c r="G243" i="1" s="1"/>
  <c r="C243" i="1"/>
  <c r="D242" i="1"/>
  <c r="H242" i="1" s="1"/>
  <c r="C242" i="1"/>
  <c r="G241" i="1"/>
  <c r="D241" i="1"/>
  <c r="C241" i="1"/>
  <c r="H241" i="1" s="1"/>
  <c r="G240" i="1"/>
  <c r="D240" i="1"/>
  <c r="C240" i="1"/>
  <c r="H240" i="1" s="1"/>
  <c r="D239" i="1"/>
  <c r="C239" i="1"/>
  <c r="H239" i="1" s="1"/>
  <c r="D238" i="1"/>
  <c r="C238" i="1"/>
  <c r="H238" i="1" s="1"/>
  <c r="H237" i="1"/>
  <c r="G237" i="1"/>
  <c r="D237" i="1"/>
  <c r="C237" i="1"/>
  <c r="H236" i="1"/>
  <c r="D236" i="1"/>
  <c r="G236" i="1" s="1"/>
  <c r="C236" i="1"/>
  <c r="D235" i="1"/>
  <c r="H235" i="1" s="1"/>
  <c r="C235" i="1"/>
  <c r="H234" i="1"/>
  <c r="D234" i="1"/>
  <c r="G234" i="1" s="1"/>
  <c r="C234" i="1"/>
  <c r="D233" i="1"/>
  <c r="H233" i="1" s="1"/>
  <c r="C233" i="1"/>
  <c r="G232" i="1"/>
  <c r="D232" i="1"/>
  <c r="H232" i="1" s="1"/>
  <c r="C232" i="1"/>
  <c r="G231" i="1"/>
  <c r="D231" i="1"/>
  <c r="H231" i="1" s="1"/>
  <c r="C231" i="1"/>
  <c r="G230" i="1"/>
  <c r="D230" i="1"/>
  <c r="H230" i="1" s="1"/>
  <c r="C230" i="1"/>
  <c r="G229" i="1"/>
  <c r="D229" i="1"/>
  <c r="H229" i="1" s="1"/>
  <c r="C229" i="1"/>
  <c r="D228" i="1"/>
  <c r="G228" i="1" s="1"/>
  <c r="C228" i="1"/>
  <c r="D227" i="1"/>
  <c r="G227" i="1" s="1"/>
  <c r="C227" i="1"/>
  <c r="H225" i="1"/>
  <c r="D225" i="1"/>
  <c r="G225" i="1" s="1"/>
  <c r="C225" i="1"/>
  <c r="H224" i="1"/>
  <c r="G224" i="1"/>
  <c r="D224" i="1"/>
  <c r="C224" i="1"/>
  <c r="D223" i="1"/>
  <c r="G223" i="1" s="1"/>
  <c r="C223" i="1"/>
  <c r="D222" i="1"/>
  <c r="G222" i="1" s="1"/>
  <c r="C222" i="1"/>
  <c r="D221" i="1"/>
  <c r="G221" i="1" s="1"/>
  <c r="C221" i="1"/>
  <c r="D220" i="1"/>
  <c r="G220" i="1" s="1"/>
  <c r="C220" i="1"/>
  <c r="D219" i="1"/>
  <c r="H219" i="1" s="1"/>
  <c r="C219" i="1"/>
  <c r="D218" i="1"/>
  <c r="H218" i="1" s="1"/>
  <c r="C218" i="1"/>
  <c r="C217" i="1"/>
  <c r="H216" i="1"/>
  <c r="G216" i="1"/>
  <c r="D216" i="1"/>
  <c r="C216" i="1"/>
  <c r="H215" i="1"/>
  <c r="G215" i="1"/>
  <c r="D215" i="1"/>
  <c r="C215" i="1"/>
  <c r="D214" i="1"/>
  <c r="H214" i="1" s="1"/>
  <c r="C214" i="1"/>
  <c r="G213" i="1"/>
  <c r="D213" i="1"/>
  <c r="H213" i="1" s="1"/>
  <c r="C213" i="1"/>
  <c r="C212" i="1"/>
  <c r="D211" i="1"/>
  <c r="H211" i="1" s="1"/>
  <c r="C211" i="1"/>
  <c r="G210" i="1"/>
  <c r="D210" i="1"/>
  <c r="H210" i="1" s="1"/>
  <c r="C210" i="1"/>
  <c r="D209" i="1"/>
  <c r="G209" i="1" s="1"/>
  <c r="C209" i="1"/>
  <c r="D208" i="1"/>
  <c r="G208" i="1" s="1"/>
  <c r="C208" i="1"/>
  <c r="H207" i="1"/>
  <c r="G207" i="1"/>
  <c r="D207" i="1"/>
  <c r="C207" i="1"/>
  <c r="H206" i="1"/>
  <c r="G206" i="1"/>
  <c r="D206" i="1"/>
  <c r="C206" i="1"/>
  <c r="G205" i="1"/>
  <c r="D205" i="1"/>
  <c r="H205" i="1" s="1"/>
  <c r="C205" i="1"/>
  <c r="D204" i="1"/>
  <c r="G204" i="1" s="1"/>
  <c r="C204" i="1"/>
  <c r="G203" i="1"/>
  <c r="D203" i="1"/>
  <c r="H203" i="1" s="1"/>
  <c r="C203" i="1"/>
  <c r="H202" i="1"/>
  <c r="D202" i="1"/>
  <c r="G202" i="1" s="1"/>
  <c r="C202" i="1"/>
  <c r="H201" i="1"/>
  <c r="G201" i="1"/>
  <c r="D201" i="1"/>
  <c r="C201" i="1"/>
  <c r="G200" i="1"/>
  <c r="D200" i="1"/>
  <c r="H200" i="1" s="1"/>
  <c r="C200" i="1"/>
  <c r="H199" i="1"/>
  <c r="G199" i="1"/>
  <c r="D199" i="1"/>
  <c r="C199" i="1"/>
  <c r="D197" i="1"/>
  <c r="H197" i="1" s="1"/>
  <c r="C197" i="1"/>
  <c r="G196" i="1"/>
  <c r="D196" i="1"/>
  <c r="H196" i="1" s="1"/>
  <c r="C196" i="1"/>
  <c r="H195" i="1"/>
  <c r="G195" i="1"/>
  <c r="D195" i="1"/>
  <c r="C195" i="1"/>
  <c r="H194" i="1"/>
  <c r="G194" i="1"/>
  <c r="D194" i="1"/>
  <c r="C194" i="1"/>
  <c r="D193" i="1"/>
  <c r="H193" i="1" s="1"/>
  <c r="C193" i="1"/>
  <c r="H192" i="1"/>
  <c r="G192" i="1"/>
  <c r="D192" i="1"/>
  <c r="C192" i="1"/>
  <c r="G191" i="1"/>
  <c r="D191" i="1"/>
  <c r="H191" i="1" s="1"/>
  <c r="C191" i="1"/>
  <c r="C190" i="1"/>
  <c r="D189" i="1"/>
  <c r="C189" i="1"/>
  <c r="D188" i="1"/>
  <c r="C188" i="1"/>
  <c r="D187" i="1"/>
  <c r="C187" i="1"/>
  <c r="D186" i="1"/>
  <c r="H186" i="1" s="1"/>
  <c r="C186" i="1"/>
  <c r="D185" i="1"/>
  <c r="C185" i="1"/>
  <c r="D184" i="1"/>
  <c r="H184" i="1" s="1"/>
  <c r="C184" i="1"/>
  <c r="H183" i="1"/>
  <c r="G183" i="1"/>
  <c r="D183" i="1"/>
  <c r="C183" i="1"/>
  <c r="G182" i="1"/>
  <c r="D182" i="1"/>
  <c r="H182" i="1" s="1"/>
  <c r="C182" i="1"/>
  <c r="G181" i="1"/>
  <c r="D181" i="1"/>
  <c r="H181" i="1" s="1"/>
  <c r="C181" i="1"/>
  <c r="H180" i="1"/>
  <c r="G180" i="1"/>
  <c r="D180" i="1"/>
  <c r="C180" i="1"/>
  <c r="D179" i="1"/>
  <c r="H179" i="1" s="1"/>
  <c r="C179" i="1"/>
  <c r="D178" i="1"/>
  <c r="H178" i="1" s="1"/>
  <c r="C178" i="1"/>
  <c r="D177" i="1"/>
  <c r="G177" i="1" s="1"/>
  <c r="C177" i="1"/>
  <c r="D176" i="1"/>
  <c r="H176" i="1" s="1"/>
  <c r="C176" i="1"/>
  <c r="D175" i="1"/>
  <c r="G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C150" i="1"/>
  <c r="H147" i="1"/>
  <c r="G147" i="1"/>
  <c r="D147" i="1"/>
  <c r="C147" i="1"/>
  <c r="D146" i="1"/>
  <c r="H146" i="1" s="1"/>
  <c r="C146" i="1"/>
  <c r="D145" i="1"/>
  <c r="H145" i="1" s="1"/>
  <c r="C145" i="1"/>
  <c r="D144" i="1"/>
  <c r="H144" i="1" s="1"/>
  <c r="C144" i="1"/>
  <c r="D143" i="1"/>
  <c r="H143" i="1" s="1"/>
  <c r="C143" i="1"/>
  <c r="D142" i="1"/>
  <c r="H142" i="1" s="1"/>
  <c r="C142" i="1"/>
  <c r="D141" i="1"/>
  <c r="H141" i="1" s="1"/>
  <c r="C141" i="1"/>
  <c r="D140" i="1"/>
  <c r="H140" i="1" s="1"/>
  <c r="C140" i="1"/>
  <c r="G139" i="1"/>
  <c r="D139" i="1"/>
  <c r="H139" i="1" s="1"/>
  <c r="C139" i="1"/>
  <c r="D138" i="1"/>
  <c r="H138" i="1" s="1"/>
  <c r="C138" i="1"/>
  <c r="C137" i="1"/>
  <c r="C136" i="1"/>
  <c r="H135" i="1"/>
  <c r="G135" i="1"/>
  <c r="D135" i="1"/>
  <c r="C135" i="1"/>
  <c r="D134" i="1"/>
  <c r="G134" i="1" s="1"/>
  <c r="C134" i="1"/>
  <c r="D133" i="1"/>
  <c r="H133" i="1" s="1"/>
  <c r="C133" i="1"/>
  <c r="D132" i="1"/>
  <c r="H132" i="1" s="1"/>
  <c r="C132" i="1"/>
  <c r="D131" i="1"/>
  <c r="H131" i="1" s="1"/>
  <c r="C131" i="1"/>
  <c r="D130" i="1"/>
  <c r="H129" i="1"/>
  <c r="G129" i="1"/>
  <c r="D129" i="1"/>
  <c r="C129" i="1"/>
  <c r="G128" i="1"/>
  <c r="D128" i="1"/>
  <c r="H128" i="1" s="1"/>
  <c r="C128" i="1"/>
  <c r="H127" i="1"/>
  <c r="G127" i="1"/>
  <c r="D127" i="1"/>
  <c r="C127" i="1"/>
  <c r="H126" i="1"/>
  <c r="D126" i="1"/>
  <c r="G126" i="1" s="1"/>
  <c r="C126" i="1"/>
  <c r="D125" i="1"/>
  <c r="G125" i="1" s="1"/>
  <c r="C125" i="1"/>
  <c r="D124" i="1"/>
  <c r="H124" i="1" s="1"/>
  <c r="C124" i="1"/>
  <c r="D123" i="1"/>
  <c r="H123" i="1" s="1"/>
  <c r="C123" i="1"/>
  <c r="D122" i="1"/>
  <c r="H122" i="1" s="1"/>
  <c r="C122" i="1"/>
  <c r="D121" i="1"/>
  <c r="H121" i="1" s="1"/>
  <c r="C121" i="1"/>
  <c r="D120" i="1"/>
  <c r="H120" i="1" s="1"/>
  <c r="C120" i="1"/>
  <c r="D119" i="1"/>
  <c r="H119" i="1" s="1"/>
  <c r="C119" i="1"/>
  <c r="D118" i="1"/>
  <c r="H118" i="1" s="1"/>
  <c r="C118" i="1"/>
  <c r="G117" i="1"/>
  <c r="D117" i="1"/>
  <c r="H117" i="1" s="1"/>
  <c r="C117" i="1"/>
  <c r="D116" i="1"/>
  <c r="H116" i="1" s="1"/>
  <c r="C116" i="1"/>
  <c r="G115" i="1"/>
  <c r="D115" i="1"/>
  <c r="H115" i="1" s="1"/>
  <c r="C115" i="1"/>
  <c r="D114" i="1"/>
  <c r="H114" i="1" s="1"/>
  <c r="C114" i="1"/>
  <c r="D113" i="1"/>
  <c r="H113" i="1" s="1"/>
  <c r="C113" i="1"/>
  <c r="G112" i="1"/>
  <c r="D112" i="1"/>
  <c r="H112" i="1" s="1"/>
  <c r="C112" i="1"/>
  <c r="G111" i="1"/>
  <c r="D111" i="1"/>
  <c r="H111" i="1" s="1"/>
  <c r="C111" i="1"/>
  <c r="G110" i="1"/>
  <c r="D110" i="1"/>
  <c r="H110" i="1" s="1"/>
  <c r="C110" i="1"/>
  <c r="D109" i="1"/>
  <c r="H109" i="1" s="1"/>
  <c r="C109" i="1"/>
  <c r="C108" i="1"/>
  <c r="H107" i="1"/>
  <c r="G107" i="1"/>
  <c r="D107" i="1"/>
  <c r="C107" i="1"/>
  <c r="G106" i="1"/>
  <c r="D106" i="1"/>
  <c r="H106" i="1" s="1"/>
  <c r="C106" i="1"/>
  <c r="D105" i="1"/>
  <c r="H105" i="1" s="1"/>
  <c r="C105" i="1"/>
  <c r="H104" i="1"/>
  <c r="G104" i="1"/>
  <c r="D104" i="1"/>
  <c r="C104" i="1"/>
  <c r="D103" i="1"/>
  <c r="H103" i="1" s="1"/>
  <c r="C103" i="1"/>
  <c r="D101" i="1"/>
  <c r="H101" i="1" s="1"/>
  <c r="C101" i="1"/>
  <c r="G100" i="1"/>
  <c r="D100" i="1"/>
  <c r="H100" i="1" s="1"/>
  <c r="C100" i="1"/>
  <c r="D99" i="1"/>
  <c r="H99" i="1" s="1"/>
  <c r="C99" i="1"/>
  <c r="D98" i="1"/>
  <c r="H98" i="1" s="1"/>
  <c r="C98" i="1"/>
  <c r="D97" i="1"/>
  <c r="H97" i="1" s="1"/>
  <c r="C97" i="1"/>
  <c r="D96" i="1"/>
  <c r="H96" i="1" s="1"/>
  <c r="C96" i="1"/>
  <c r="D95" i="1"/>
  <c r="H95" i="1" s="1"/>
  <c r="C95" i="1"/>
  <c r="D94" i="1"/>
  <c r="H94" i="1" s="1"/>
  <c r="C94" i="1"/>
  <c r="D93" i="1"/>
  <c r="H93" i="1" s="1"/>
  <c r="C93" i="1"/>
  <c r="G92" i="1"/>
  <c r="D92" i="1"/>
  <c r="H92" i="1" s="1"/>
  <c r="C92" i="1"/>
  <c r="D91" i="1"/>
  <c r="H91" i="1" s="1"/>
  <c r="C91" i="1"/>
  <c r="D90" i="1"/>
  <c r="H90" i="1" s="1"/>
  <c r="C90" i="1"/>
  <c r="D89" i="1"/>
  <c r="H89" i="1" s="1"/>
  <c r="C89" i="1"/>
  <c r="G88"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G75" i="1"/>
  <c r="D75" i="1"/>
  <c r="H75" i="1" s="1"/>
  <c r="C75" i="1"/>
  <c r="D74" i="1"/>
  <c r="H74" i="1" s="1"/>
  <c r="C74" i="1"/>
  <c r="D73" i="1"/>
  <c r="H73" i="1" s="1"/>
  <c r="C73" i="1"/>
  <c r="D72" i="1"/>
  <c r="H72" i="1" s="1"/>
  <c r="C72" i="1"/>
  <c r="G71" i="1"/>
  <c r="D71" i="1"/>
  <c r="H71" i="1" s="1"/>
  <c r="C71" i="1"/>
  <c r="D70" i="1"/>
  <c r="H70" i="1" s="1"/>
  <c r="C70" i="1"/>
  <c r="D69" i="1"/>
  <c r="H69" i="1" s="1"/>
  <c r="C69" i="1"/>
  <c r="G68" i="1"/>
  <c r="D68" i="1"/>
  <c r="H68" i="1" s="1"/>
  <c r="C68" i="1"/>
  <c r="D67" i="1"/>
  <c r="H67" i="1" s="1"/>
  <c r="C67" i="1"/>
  <c r="D66" i="1"/>
  <c r="H66" i="1" s="1"/>
  <c r="C66" i="1"/>
  <c r="D65" i="1"/>
  <c r="H65" i="1" s="1"/>
  <c r="C65" i="1"/>
  <c r="D64" i="1"/>
  <c r="H64" i="1" s="1"/>
  <c r="C64" i="1"/>
  <c r="D63" i="1"/>
  <c r="H63" i="1" s="1"/>
  <c r="C63" i="1"/>
  <c r="D62" i="1"/>
  <c r="H62" i="1" s="1"/>
  <c r="C62" i="1"/>
  <c r="D61" i="1"/>
  <c r="G61" i="1" s="1"/>
  <c r="C61" i="1"/>
  <c r="C60" i="1"/>
  <c r="G59" i="1"/>
  <c r="D59" i="1"/>
  <c r="H59" i="1" s="1"/>
  <c r="C59" i="1"/>
  <c r="H58" i="1"/>
  <c r="G58" i="1"/>
  <c r="D58" i="1"/>
  <c r="C58" i="1"/>
  <c r="H57" i="1"/>
  <c r="G57" i="1"/>
  <c r="D57" i="1"/>
  <c r="C57" i="1"/>
  <c r="G56" i="1"/>
  <c r="D56" i="1"/>
  <c r="H56" i="1" s="1"/>
  <c r="C56" i="1"/>
  <c r="H55" i="1"/>
  <c r="D55" i="1"/>
  <c r="G55" i="1" s="1"/>
  <c r="C55" i="1"/>
  <c r="D54" i="1"/>
  <c r="H54" i="1" s="1"/>
  <c r="C54" i="1"/>
  <c r="D53" i="1"/>
  <c r="H53" i="1" s="1"/>
  <c r="C53" i="1"/>
  <c r="D52" i="1"/>
  <c r="H52" i="1" s="1"/>
  <c r="C52" i="1"/>
  <c r="D51" i="1"/>
  <c r="H51" i="1" s="1"/>
  <c r="C51" i="1"/>
  <c r="D50" i="1"/>
  <c r="G50" i="1" s="1"/>
  <c r="C50" i="1"/>
  <c r="D49" i="1"/>
  <c r="H49" i="1" s="1"/>
  <c r="C49" i="1"/>
  <c r="D48" i="1"/>
  <c r="H48" i="1" s="1"/>
  <c r="C48" i="1"/>
  <c r="D47" i="1"/>
  <c r="H47" i="1" s="1"/>
  <c r="C47" i="1"/>
  <c r="D46" i="1"/>
  <c r="H46" i="1" s="1"/>
  <c r="C46" i="1"/>
  <c r="D44" i="1"/>
  <c r="H44" i="1" s="1"/>
  <c r="C44" i="1"/>
  <c r="D43" i="1"/>
  <c r="H43" i="1" s="1"/>
  <c r="C43" i="1"/>
  <c r="D42" i="1"/>
  <c r="H42" i="1" s="1"/>
  <c r="C42" i="1"/>
  <c r="D41" i="1"/>
  <c r="G41" i="1" s="1"/>
  <c r="C41" i="1"/>
  <c r="D40" i="1"/>
  <c r="H40" i="1" s="1"/>
  <c r="C40" i="1"/>
  <c r="C39" i="1"/>
  <c r="D38" i="1"/>
  <c r="G38" i="1" s="1"/>
  <c r="C38" i="1"/>
  <c r="D37" i="1"/>
  <c r="H37" i="1" s="1"/>
  <c r="C37" i="1"/>
  <c r="D36" i="1"/>
  <c r="H36" i="1" s="1"/>
  <c r="C36" i="1"/>
  <c r="D35" i="1"/>
  <c r="H35" i="1" s="1"/>
  <c r="C35" i="1"/>
  <c r="D34" i="1"/>
  <c r="H34" i="1" s="1"/>
  <c r="C34" i="1"/>
  <c r="D33" i="1"/>
  <c r="G33" i="1" s="1"/>
  <c r="C33" i="1"/>
  <c r="D32" i="1"/>
  <c r="H32" i="1" s="1"/>
  <c r="C32" i="1"/>
  <c r="D31" i="1"/>
  <c r="H31" i="1" s="1"/>
  <c r="C31" i="1"/>
  <c r="D30" i="1"/>
  <c r="H30" i="1" s="1"/>
  <c r="C30" i="1"/>
  <c r="D29" i="1"/>
  <c r="H29" i="1" s="1"/>
  <c r="C29" i="1"/>
  <c r="D28" i="1"/>
  <c r="G28" i="1" s="1"/>
  <c r="C28" i="1"/>
  <c r="D27" i="1"/>
  <c r="H27" i="1" s="1"/>
  <c r="C27" i="1"/>
  <c r="D26" i="1"/>
  <c r="H26" i="1" s="1"/>
  <c r="C26" i="1"/>
  <c r="D25" i="1"/>
  <c r="G25" i="1" s="1"/>
  <c r="C25" i="1"/>
  <c r="D24" i="1"/>
  <c r="H24" i="1" s="1"/>
  <c r="C24" i="1"/>
  <c r="D23" i="1"/>
  <c r="H23" i="1" s="1"/>
  <c r="C23" i="1"/>
  <c r="D22" i="1"/>
  <c r="G22" i="1" s="1"/>
  <c r="C22" i="1"/>
  <c r="D21" i="1"/>
  <c r="H21" i="1" s="1"/>
  <c r="C21" i="1"/>
  <c r="D20" i="1"/>
  <c r="H20" i="1" s="1"/>
  <c r="C20" i="1"/>
  <c r="D19" i="1"/>
  <c r="H19" i="1" s="1"/>
  <c r="C19" i="1"/>
  <c r="D18" i="1"/>
  <c r="H18" i="1" s="1"/>
  <c r="C18" i="1"/>
  <c r="D17" i="1"/>
  <c r="G17" i="1" s="1"/>
  <c r="C17" i="1"/>
  <c r="D16" i="1"/>
  <c r="H16" i="1" s="1"/>
  <c r="C16" i="1"/>
  <c r="D15" i="1"/>
  <c r="H15" i="1" s="1"/>
  <c r="C15" i="1"/>
  <c r="D14" i="1"/>
  <c r="G14" i="1" s="1"/>
  <c r="C14" i="1"/>
  <c r="D13" i="1"/>
  <c r="H13" i="1" s="1"/>
  <c r="C13" i="1"/>
  <c r="D12" i="1"/>
  <c r="H12" i="1" s="1"/>
  <c r="C12" i="1"/>
  <c r="D11" i="1"/>
  <c r="G11" i="1" s="1"/>
  <c r="C11" i="1"/>
  <c r="D10" i="1"/>
  <c r="H10" i="1" s="1"/>
  <c r="C10" i="1"/>
  <c r="D9" i="1"/>
  <c r="H9" i="1" s="1"/>
  <c r="C9" i="1"/>
  <c r="D8" i="1"/>
  <c r="G8" i="1" s="1"/>
  <c r="C8" i="1"/>
  <c r="D7" i="1"/>
  <c r="H7" i="1" s="1"/>
  <c r="C7" i="1"/>
  <c r="D6" i="1"/>
  <c r="H6" i="1" s="1"/>
  <c r="C6" i="1"/>
  <c r="D5" i="1"/>
  <c r="H5" i="1" s="1"/>
  <c r="C5" i="1"/>
  <c r="C4" i="1"/>
  <c r="G1681" i="1" l="1"/>
  <c r="H1669" i="1"/>
  <c r="G1669" i="1"/>
  <c r="G1670" i="1"/>
  <c r="G1665" i="1"/>
  <c r="G1654" i="1"/>
  <c r="H1649" i="1"/>
  <c r="G1649" i="1"/>
  <c r="G1650" i="1"/>
  <c r="G1645" i="1"/>
  <c r="G1619" i="1"/>
  <c r="H1614" i="1"/>
  <c r="D25" i="8"/>
  <c r="C1602" i="1" s="1"/>
  <c r="H1602" i="1" s="1"/>
  <c r="G1611" i="1"/>
  <c r="G1610" i="1"/>
  <c r="G1609" i="1"/>
  <c r="G1602" i="1"/>
  <c r="G1605" i="1"/>
  <c r="G1599" i="1"/>
  <c r="G1595" i="1"/>
  <c r="D6" i="8"/>
  <c r="G1594" i="1"/>
  <c r="G1593" i="1"/>
  <c r="G1591" i="1"/>
  <c r="G1587" i="1"/>
  <c r="G1586" i="1"/>
  <c r="G233" i="1"/>
  <c r="B292" i="9"/>
  <c r="E168" i="9"/>
  <c r="B168" i="9" s="1"/>
  <c r="E164" i="9"/>
  <c r="B164" i="9" s="1"/>
  <c r="E161" i="9"/>
  <c r="F285" i="9"/>
  <c r="B285" i="9" s="1"/>
  <c r="E157" i="9"/>
  <c r="B157" i="9" s="1"/>
  <c r="E156" i="9"/>
  <c r="B156" i="9" s="1"/>
  <c r="E151" i="9"/>
  <c r="B151" i="9" s="1"/>
  <c r="F279" i="9"/>
  <c r="E149" i="9"/>
  <c r="B149" i="9" s="1"/>
  <c r="E148" i="9"/>
  <c r="B148" i="9" s="1"/>
  <c r="E147" i="9"/>
  <c r="B147" i="9" s="1"/>
  <c r="E144" i="9"/>
  <c r="B144" i="9" s="1"/>
  <c r="E131" i="9"/>
  <c r="B131" i="9" s="1"/>
  <c r="E128" i="9"/>
  <c r="B128" i="9" s="1"/>
  <c r="E124" i="9"/>
  <c r="B124" i="9" s="1"/>
  <c r="E121" i="9"/>
  <c r="B121" i="9" s="1"/>
  <c r="E119" i="9"/>
  <c r="B119" i="9" s="1"/>
  <c r="F258" i="9"/>
  <c r="B258" i="9" s="1"/>
  <c r="E108" i="9"/>
  <c r="B108" i="9" s="1"/>
  <c r="E105" i="9"/>
  <c r="B105" i="9" s="1"/>
  <c r="E103" i="9"/>
  <c r="B103" i="9" s="1"/>
  <c r="E101" i="9"/>
  <c r="B101" i="9" s="1"/>
  <c r="E99" i="9"/>
  <c r="B99" i="9" s="1"/>
  <c r="E96" i="9"/>
  <c r="B96" i="9" s="1"/>
  <c r="E85" i="9"/>
  <c r="B85" i="9" s="1"/>
  <c r="E80" i="9"/>
  <c r="B80" i="9" s="1"/>
  <c r="G799" i="1"/>
  <c r="G801" i="1"/>
  <c r="G802" i="1"/>
  <c r="H801" i="1"/>
  <c r="H797" i="1"/>
  <c r="H793" i="1"/>
  <c r="E69" i="9"/>
  <c r="B69" i="9" s="1"/>
  <c r="F246" i="9"/>
  <c r="B246" i="9" s="1"/>
  <c r="H747" i="1"/>
  <c r="H745" i="1"/>
  <c r="H744" i="1"/>
  <c r="H743" i="1"/>
  <c r="H741" i="1"/>
  <c r="H739" i="1"/>
  <c r="H737" i="1"/>
  <c r="F244" i="9"/>
  <c r="G736" i="1"/>
  <c r="E56" i="9"/>
  <c r="B56" i="9" s="1"/>
  <c r="H735" i="1"/>
  <c r="H733" i="1"/>
  <c r="H732" i="1"/>
  <c r="H731" i="1"/>
  <c r="H729" i="1"/>
  <c r="F238" i="9"/>
  <c r="B238" i="9" s="1"/>
  <c r="H727" i="1"/>
  <c r="H725" i="1"/>
  <c r="G723" i="1"/>
  <c r="H724" i="1"/>
  <c r="H723" i="1"/>
  <c r="H721" i="1"/>
  <c r="H719" i="1"/>
  <c r="H717" i="1"/>
  <c r="H704" i="1"/>
  <c r="H715" i="1"/>
  <c r="E45" i="9"/>
  <c r="B45" i="9" s="1"/>
  <c r="H713" i="1"/>
  <c r="H712" i="1"/>
  <c r="H709" i="1"/>
  <c r="H706" i="1"/>
  <c r="G705" i="1"/>
  <c r="E41" i="9"/>
  <c r="B41" i="9" s="1"/>
  <c r="H702" i="1"/>
  <c r="H700" i="1"/>
  <c r="H698" i="1"/>
  <c r="H696" i="1"/>
  <c r="H692" i="1"/>
  <c r="H690" i="1"/>
  <c r="H688" i="1"/>
  <c r="H684" i="1"/>
  <c r="H682" i="1"/>
  <c r="H680" i="1"/>
  <c r="H678" i="1"/>
  <c r="H676" i="1"/>
  <c r="H674" i="1"/>
  <c r="H669" i="1"/>
  <c r="H668" i="1"/>
  <c r="H667" i="1"/>
  <c r="H665" i="1"/>
  <c r="E30" i="9"/>
  <c r="B30" i="9" s="1"/>
  <c r="G661" i="1"/>
  <c r="H661" i="1"/>
  <c r="G657" i="1"/>
  <c r="E28" i="9"/>
  <c r="B28" i="9" s="1"/>
  <c r="E27" i="9"/>
  <c r="B27" i="9" s="1"/>
  <c r="G656" i="1"/>
  <c r="H659" i="1"/>
  <c r="H657" i="1"/>
  <c r="F230" i="9"/>
  <c r="B230" i="9" s="1"/>
  <c r="H656" i="1"/>
  <c r="H652" i="1"/>
  <c r="B296" i="9"/>
  <c r="H650" i="1"/>
  <c r="F656" i="4"/>
  <c r="H647" i="1"/>
  <c r="H646" i="1"/>
  <c r="H649" i="1"/>
  <c r="H645" i="1"/>
  <c r="E172" i="9"/>
  <c r="B172" i="9" s="1"/>
  <c r="H619" i="1"/>
  <c r="E169" i="9"/>
  <c r="G618" i="1"/>
  <c r="G617" i="1"/>
  <c r="G614" i="1"/>
  <c r="F291" i="9"/>
  <c r="B291" i="9" s="1"/>
  <c r="G612" i="1"/>
  <c r="F290" i="9"/>
  <c r="B290" i="9" s="1"/>
  <c r="G610" i="1"/>
  <c r="F289" i="9"/>
  <c r="B289" i="9" s="1"/>
  <c r="G611" i="1"/>
  <c r="G609" i="1"/>
  <c r="B288" i="9"/>
  <c r="E160" i="9"/>
  <c r="B160" i="9" s="1"/>
  <c r="F286" i="9"/>
  <c r="B286" i="9" s="1"/>
  <c r="D603" i="1"/>
  <c r="G604" i="1"/>
  <c r="G600" i="1"/>
  <c r="F283" i="9"/>
  <c r="G599" i="1"/>
  <c r="B154" i="9"/>
  <c r="E153" i="9"/>
  <c r="B153" i="9" s="1"/>
  <c r="G597" i="1"/>
  <c r="E597" i="4"/>
  <c r="D591" i="1" s="1"/>
  <c r="F281" i="9"/>
  <c r="B281" i="9" s="1"/>
  <c r="B280" i="9"/>
  <c r="F278" i="9"/>
  <c r="B278" i="9" s="1"/>
  <c r="G592" i="1"/>
  <c r="E584" i="4"/>
  <c r="D578" i="1" s="1"/>
  <c r="H578" i="1" s="1"/>
  <c r="H568" i="1"/>
  <c r="G561" i="1"/>
  <c r="G556" i="1"/>
  <c r="G554" i="1"/>
  <c r="B276" i="9"/>
  <c r="F275" i="9"/>
  <c r="E136" i="9"/>
  <c r="B136" i="9" s="1"/>
  <c r="F273" i="9"/>
  <c r="B273" i="9" s="1"/>
  <c r="E133" i="9"/>
  <c r="B133" i="9" s="1"/>
  <c r="B272" i="9"/>
  <c r="H538" i="1"/>
  <c r="E132" i="9"/>
  <c r="B132" i="9" s="1"/>
  <c r="H536" i="1"/>
  <c r="H533" i="1"/>
  <c r="H531" i="1"/>
  <c r="H532" i="1"/>
  <c r="E536" i="4"/>
  <c r="D530" i="1" s="1"/>
  <c r="G528" i="1"/>
  <c r="G526" i="1"/>
  <c r="F270" i="9"/>
  <c r="B270" i="9" s="1"/>
  <c r="G524" i="1"/>
  <c r="G523" i="1"/>
  <c r="G522" i="1"/>
  <c r="G520" i="1"/>
  <c r="G521" i="1"/>
  <c r="G519" i="1"/>
  <c r="E522" i="4"/>
  <c r="D516" i="1" s="1"/>
  <c r="G517" i="1"/>
  <c r="F269" i="9"/>
  <c r="B269" i="9" s="1"/>
  <c r="B268" i="9"/>
  <c r="F267" i="9"/>
  <c r="E120" i="9"/>
  <c r="B120" i="9" s="1"/>
  <c r="F265" i="9"/>
  <c r="B265" i="9" s="1"/>
  <c r="B264" i="9"/>
  <c r="E117" i="9"/>
  <c r="B117" i="9" s="1"/>
  <c r="E116" i="9"/>
  <c r="B116" i="9" s="1"/>
  <c r="F263" i="9"/>
  <c r="B263" i="9" s="1"/>
  <c r="E115" i="9"/>
  <c r="B115" i="9" s="1"/>
  <c r="F262" i="9"/>
  <c r="B262" i="9" s="1"/>
  <c r="B260" i="9"/>
  <c r="F259" i="9"/>
  <c r="B259" i="9" s="1"/>
  <c r="E491" i="4"/>
  <c r="D485" i="1" s="1"/>
  <c r="B256" i="9"/>
  <c r="H484" i="1"/>
  <c r="E479" i="4"/>
  <c r="D473" i="1" s="1"/>
  <c r="H482" i="1"/>
  <c r="H483" i="1"/>
  <c r="H479" i="1"/>
  <c r="H480" i="1"/>
  <c r="H474" i="1"/>
  <c r="H476" i="1"/>
  <c r="H475" i="1"/>
  <c r="G472" i="1"/>
  <c r="G470" i="1"/>
  <c r="G471" i="1"/>
  <c r="G469" i="1"/>
  <c r="G467" i="1"/>
  <c r="G468" i="1"/>
  <c r="G466" i="1"/>
  <c r="G464" i="1"/>
  <c r="G465" i="1"/>
  <c r="G463" i="1"/>
  <c r="G461" i="1"/>
  <c r="G462" i="1"/>
  <c r="G459" i="1"/>
  <c r="G457" i="1"/>
  <c r="E104" i="9"/>
  <c r="B104" i="9" s="1"/>
  <c r="G455" i="1"/>
  <c r="G453" i="1"/>
  <c r="E100" i="9"/>
  <c r="B100" i="9" s="1"/>
  <c r="G451" i="1"/>
  <c r="G449" i="1"/>
  <c r="G446" i="1"/>
  <c r="G447" i="1"/>
  <c r="G445" i="1"/>
  <c r="G443" i="1"/>
  <c r="F254" i="9"/>
  <c r="B254" i="9" s="1"/>
  <c r="G439" i="1"/>
  <c r="B252" i="9"/>
  <c r="G438" i="1"/>
  <c r="G437" i="1"/>
  <c r="E92" i="9"/>
  <c r="B92" i="9" s="1"/>
  <c r="F251" i="9"/>
  <c r="B251" i="9" s="1"/>
  <c r="G434" i="1"/>
  <c r="F249" i="9"/>
  <c r="B249" i="9" s="1"/>
  <c r="H431" i="1"/>
  <c r="G431" i="1"/>
  <c r="E431" i="4"/>
  <c r="D425" i="1" s="1"/>
  <c r="H425" i="1" s="1"/>
  <c r="B248" i="9"/>
  <c r="G432" i="1"/>
  <c r="G430" i="1"/>
  <c r="G429" i="1"/>
  <c r="G426" i="1"/>
  <c r="G427" i="1"/>
  <c r="D422" i="1"/>
  <c r="E647" i="4"/>
  <c r="D641" i="1" s="1"/>
  <c r="G411" i="1"/>
  <c r="G410" i="1"/>
  <c r="G409" i="1"/>
  <c r="G407" i="1"/>
  <c r="G408" i="1"/>
  <c r="G405" i="1"/>
  <c r="G406" i="1"/>
  <c r="G404" i="1"/>
  <c r="G401" i="1"/>
  <c r="G402" i="1"/>
  <c r="G403" i="1"/>
  <c r="G400" i="1"/>
  <c r="G399" i="1"/>
  <c r="G398" i="1"/>
  <c r="F401" i="4"/>
  <c r="G396" i="1"/>
  <c r="G397" i="1"/>
  <c r="G395" i="1"/>
  <c r="G393" i="1"/>
  <c r="G394" i="1"/>
  <c r="H388" i="1"/>
  <c r="G392" i="1"/>
  <c r="G391" i="1"/>
  <c r="G390" i="1"/>
  <c r="G387" i="1"/>
  <c r="G386" i="1"/>
  <c r="G385" i="1"/>
  <c r="G383" i="1"/>
  <c r="G384" i="1"/>
  <c r="G382" i="1"/>
  <c r="G381" i="1"/>
  <c r="G380" i="1"/>
  <c r="G379" i="1"/>
  <c r="G378" i="1"/>
  <c r="G377" i="1"/>
  <c r="G376" i="1"/>
  <c r="G374" i="1"/>
  <c r="G375" i="1"/>
  <c r="G373" i="1"/>
  <c r="F374" i="4"/>
  <c r="G372" i="1"/>
  <c r="G371" i="1"/>
  <c r="G369" i="1"/>
  <c r="G370" i="1"/>
  <c r="E361" i="4"/>
  <c r="D356" i="1" s="1"/>
  <c r="G356" i="1" s="1"/>
  <c r="G362" i="1"/>
  <c r="G360" i="1"/>
  <c r="G358" i="1"/>
  <c r="E354" i="4"/>
  <c r="D349" i="1" s="1"/>
  <c r="F322" i="4"/>
  <c r="E321" i="4"/>
  <c r="D316" i="1" s="1"/>
  <c r="H309" i="1"/>
  <c r="G313" i="1"/>
  <c r="H304" i="1"/>
  <c r="G304" i="1"/>
  <c r="G305" i="1"/>
  <c r="G306" i="1"/>
  <c r="F309" i="4"/>
  <c r="E308" i="4"/>
  <c r="D303" i="1" s="1"/>
  <c r="H301" i="1"/>
  <c r="F428" i="4"/>
  <c r="H292" i="1"/>
  <c r="G291" i="1"/>
  <c r="G293" i="1"/>
  <c r="G294" i="1"/>
  <c r="G290" i="1"/>
  <c r="E88" i="9"/>
  <c r="B88" i="9" s="1"/>
  <c r="G289" i="1"/>
  <c r="G285" i="1"/>
  <c r="H285" i="1"/>
  <c r="F289" i="4"/>
  <c r="E84" i="9"/>
  <c r="B84" i="9" s="1"/>
  <c r="H282" i="1"/>
  <c r="G279" i="1"/>
  <c r="H279" i="1"/>
  <c r="H278" i="1"/>
  <c r="H277" i="1"/>
  <c r="H276" i="1"/>
  <c r="G270" i="1"/>
  <c r="H270" i="1"/>
  <c r="F247" i="9"/>
  <c r="B247" i="9" s="1"/>
  <c r="G268" i="1"/>
  <c r="G267" i="1"/>
  <c r="G264" i="1"/>
  <c r="G263" i="1"/>
  <c r="G262" i="1"/>
  <c r="G261" i="1"/>
  <c r="G258" i="1"/>
  <c r="G259" i="1"/>
  <c r="G260" i="1"/>
  <c r="G256" i="1"/>
  <c r="G255" i="1"/>
  <c r="G253" i="1"/>
  <c r="H253" i="1"/>
  <c r="G252" i="1"/>
  <c r="H251" i="1"/>
  <c r="G245" i="1"/>
  <c r="G244" i="1"/>
  <c r="H243" i="1"/>
  <c r="G242" i="1"/>
  <c r="E75" i="9"/>
  <c r="B75" i="9" s="1"/>
  <c r="E74" i="9"/>
  <c r="B74" i="9" s="1"/>
  <c r="D230" i="4"/>
  <c r="C226" i="1" s="1"/>
  <c r="E73" i="9"/>
  <c r="B73" i="9" s="1"/>
  <c r="G238" i="1"/>
  <c r="G239" i="1"/>
  <c r="E72" i="9"/>
  <c r="B72" i="9" s="1"/>
  <c r="E71" i="9"/>
  <c r="B71" i="9" s="1"/>
  <c r="G235" i="1"/>
  <c r="H227" i="1"/>
  <c r="H228" i="1"/>
  <c r="E230" i="4"/>
  <c r="D226" i="1" s="1"/>
  <c r="H223" i="1"/>
  <c r="H221" i="1"/>
  <c r="H222" i="1"/>
  <c r="H220" i="1"/>
  <c r="G218" i="1"/>
  <c r="G219" i="1"/>
  <c r="E221" i="4"/>
  <c r="E67" i="9"/>
  <c r="B67" i="9" s="1"/>
  <c r="G214" i="1"/>
  <c r="H212" i="1"/>
  <c r="G212" i="1"/>
  <c r="F216" i="4"/>
  <c r="G211" i="1"/>
  <c r="H209" i="1"/>
  <c r="H208" i="1"/>
  <c r="E64" i="9"/>
  <c r="B64" i="9" s="1"/>
  <c r="H204" i="1"/>
  <c r="E202" i="4"/>
  <c r="D198" i="1" s="1"/>
  <c r="E60" i="9"/>
  <c r="B60" i="9" s="1"/>
  <c r="G197" i="1"/>
  <c r="E57" i="9"/>
  <c r="B57" i="9" s="1"/>
  <c r="B244" i="9"/>
  <c r="G193" i="1"/>
  <c r="E55" i="9"/>
  <c r="B55" i="9" s="1"/>
  <c r="F242" i="9"/>
  <c r="B242" i="9" s="1"/>
  <c r="D190" i="1"/>
  <c r="E54" i="9"/>
  <c r="B54" i="9" s="1"/>
  <c r="F241" i="9"/>
  <c r="B241" i="9" s="1"/>
  <c r="H189" i="1"/>
  <c r="H188" i="1"/>
  <c r="H185" i="1"/>
  <c r="H187" i="1"/>
  <c r="G189" i="1"/>
  <c r="G188" i="1"/>
  <c r="G187" i="1"/>
  <c r="G185" i="1"/>
  <c r="G186" i="1"/>
  <c r="G184" i="1"/>
  <c r="B240" i="9"/>
  <c r="F239" i="9"/>
  <c r="G179" i="1"/>
  <c r="G178" i="1"/>
  <c r="H177" i="1"/>
  <c r="G176" i="1"/>
  <c r="H175" i="1"/>
  <c r="G174" i="1"/>
  <c r="G173" i="1"/>
  <c r="G172" i="1"/>
  <c r="G171" i="1"/>
  <c r="G170" i="1"/>
  <c r="G169" i="1"/>
  <c r="G168" i="1"/>
  <c r="G157" i="1"/>
  <c r="E153" i="4"/>
  <c r="D149" i="1" s="1"/>
  <c r="G166" i="1"/>
  <c r="G167" i="1"/>
  <c r="G165" i="1"/>
  <c r="G164" i="1"/>
  <c r="G163" i="1"/>
  <c r="G161" i="1"/>
  <c r="G162" i="1"/>
  <c r="E164" i="4"/>
  <c r="D160" i="1" s="1"/>
  <c r="G158" i="1"/>
  <c r="F160" i="4"/>
  <c r="F237" i="9"/>
  <c r="B237" i="9" s="1"/>
  <c r="G154" i="1"/>
  <c r="D150" i="1"/>
  <c r="G153" i="1"/>
  <c r="G146" i="1"/>
  <c r="G145" i="1"/>
  <c r="G144" i="1"/>
  <c r="G143" i="1"/>
  <c r="G142" i="1"/>
  <c r="G141" i="1"/>
  <c r="D137" i="1"/>
  <c r="H137" i="1" s="1"/>
  <c r="G140" i="1"/>
  <c r="H136" i="1"/>
  <c r="G136" i="1"/>
  <c r="G137" i="1"/>
  <c r="G138" i="1"/>
  <c r="F140" i="4"/>
  <c r="H134" i="1"/>
  <c r="G133" i="1"/>
  <c r="G131" i="1"/>
  <c r="G132" i="1"/>
  <c r="E47" i="9"/>
  <c r="B47" i="9" s="1"/>
  <c r="F125" i="4"/>
  <c r="H125" i="1"/>
  <c r="G123" i="1"/>
  <c r="G120" i="1"/>
  <c r="G119" i="1"/>
  <c r="G114" i="1"/>
  <c r="G113" i="1"/>
  <c r="E46" i="9"/>
  <c r="B46" i="9" s="1"/>
  <c r="G109" i="1"/>
  <c r="G99" i="1"/>
  <c r="G96" i="1"/>
  <c r="G95" i="1"/>
  <c r="G91" i="1"/>
  <c r="G84" i="1"/>
  <c r="G83" i="1"/>
  <c r="G80" i="1"/>
  <c r="G76" i="1"/>
  <c r="G72" i="1"/>
  <c r="E39" i="9"/>
  <c r="B39" i="9" s="1"/>
  <c r="E38" i="9"/>
  <c r="B38" i="9" s="1"/>
  <c r="G67" i="1"/>
  <c r="G64" i="1"/>
  <c r="E34" i="9"/>
  <c r="B34" i="9" s="1"/>
  <c r="G62" i="1"/>
  <c r="H61" i="1"/>
  <c r="F58" i="4"/>
  <c r="G54" i="1"/>
  <c r="E31" i="9"/>
  <c r="B31" i="9" s="1"/>
  <c r="G53" i="1"/>
  <c r="G52" i="1"/>
  <c r="G51" i="1"/>
  <c r="H50" i="1"/>
  <c r="G49" i="1"/>
  <c r="G48" i="1"/>
  <c r="G46" i="1"/>
  <c r="G47" i="1"/>
  <c r="E49" i="4"/>
  <c r="D45" i="1" s="1"/>
  <c r="E29" i="9"/>
  <c r="B29" i="9" s="1"/>
  <c r="F23" i="4"/>
  <c r="F154" i="4"/>
  <c r="G121" i="1"/>
  <c r="G122" i="1"/>
  <c r="G124" i="1"/>
  <c r="G118" i="1"/>
  <c r="G116" i="1"/>
  <c r="G108" i="1"/>
  <c r="H108" i="1"/>
  <c r="E106" i="4"/>
  <c r="D102" i="1" s="1"/>
  <c r="F112" i="4"/>
  <c r="G103" i="1"/>
  <c r="G105" i="1"/>
  <c r="F107" i="4"/>
  <c r="E82" i="4"/>
  <c r="D78" i="1" s="1"/>
  <c r="H78" i="1" s="1"/>
  <c r="G87" i="1"/>
  <c r="E42" i="9"/>
  <c r="B42" i="9" s="1"/>
  <c r="F233" i="9"/>
  <c r="B233" i="9" s="1"/>
  <c r="B232" i="9"/>
  <c r="G79" i="1"/>
  <c r="D60" i="1"/>
  <c r="G63" i="1"/>
  <c r="F29" i="4"/>
  <c r="E7" i="4"/>
  <c r="D3" i="1" s="1"/>
  <c r="F8" i="4"/>
  <c r="E36" i="9"/>
  <c r="B36" i="9" s="1"/>
  <c r="B236" i="9"/>
  <c r="E322" i="9"/>
  <c r="B322" i="9" s="1"/>
  <c r="E37" i="9"/>
  <c r="B37" i="9" s="1"/>
  <c r="E324" i="9"/>
  <c r="H414" i="1"/>
  <c r="G414" i="1"/>
  <c r="H416" i="1"/>
  <c r="G416"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625" i="1"/>
  <c r="G625" i="1"/>
  <c r="H1056" i="1"/>
  <c r="G1056" i="1"/>
  <c r="H1485" i="1"/>
  <c r="G1485" i="1"/>
  <c r="D1555" i="1"/>
  <c r="I33" i="3"/>
  <c r="E5" i="7"/>
  <c r="G4" i="1"/>
  <c r="G6" i="1"/>
  <c r="G9" i="1"/>
  <c r="G12" i="1"/>
  <c r="G15" i="1"/>
  <c r="G19" i="1"/>
  <c r="G20" i="1"/>
  <c r="G23" i="1"/>
  <c r="G26" i="1"/>
  <c r="G29" i="1"/>
  <c r="G31" i="1"/>
  <c r="G35" i="1"/>
  <c r="G36" i="1"/>
  <c r="G39" i="1"/>
  <c r="G42" i="1"/>
  <c r="G44" i="1"/>
  <c r="G74" i="1"/>
  <c r="G86" i="1"/>
  <c r="G152"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G357" i="1"/>
  <c r="G361" i="1"/>
  <c r="G365" i="1"/>
  <c r="H421" i="1"/>
  <c r="G421" i="1"/>
  <c r="H423" i="1"/>
  <c r="G423" i="1"/>
  <c r="H541" i="1"/>
  <c r="G541" i="1"/>
  <c r="H543" i="1"/>
  <c r="G543" i="1"/>
  <c r="H545" i="1"/>
  <c r="G545" i="1"/>
  <c r="H547" i="1"/>
  <c r="G547" i="1"/>
  <c r="H549" i="1"/>
  <c r="G549" i="1"/>
  <c r="H571" i="1"/>
  <c r="G571" i="1"/>
  <c r="H573" i="1"/>
  <c r="G573" i="1"/>
  <c r="H575" i="1"/>
  <c r="G575" i="1"/>
  <c r="H577" i="1"/>
  <c r="G577" i="1"/>
  <c r="H579" i="1"/>
  <c r="G579" i="1"/>
  <c r="H581" i="1"/>
  <c r="G581" i="1"/>
  <c r="H583" i="1"/>
  <c r="G583" i="1"/>
  <c r="H585" i="1"/>
  <c r="G585" i="1"/>
  <c r="H587" i="1"/>
  <c r="G587" i="1"/>
  <c r="H589" i="1"/>
  <c r="G589" i="1"/>
  <c r="G788" i="1"/>
  <c r="H788" i="1"/>
  <c r="G796" i="1"/>
  <c r="H796" i="1"/>
  <c r="G804" i="1"/>
  <c r="H804" i="1"/>
  <c r="H1076" i="1"/>
  <c r="G1076" i="1"/>
  <c r="H1078" i="1"/>
  <c r="G1078" i="1"/>
  <c r="H1080" i="1"/>
  <c r="G1080" i="1"/>
  <c r="H1082" i="1"/>
  <c r="G1082" i="1"/>
  <c r="H1084" i="1"/>
  <c r="G1084" i="1"/>
  <c r="H1086" i="1"/>
  <c r="G1086" i="1"/>
  <c r="H1088" i="1"/>
  <c r="G1088" i="1"/>
  <c r="H1090" i="1"/>
  <c r="G1090" i="1"/>
  <c r="H1092" i="1"/>
  <c r="G1092" i="1"/>
  <c r="G5" i="1"/>
  <c r="G7" i="1"/>
  <c r="G10" i="1"/>
  <c r="G13" i="1"/>
  <c r="G16" i="1"/>
  <c r="G18" i="1"/>
  <c r="G21" i="1"/>
  <c r="G24" i="1"/>
  <c r="G27" i="1"/>
  <c r="G30" i="1"/>
  <c r="G32" i="1"/>
  <c r="G34" i="1"/>
  <c r="G37" i="1"/>
  <c r="G40" i="1"/>
  <c r="G43" i="1"/>
  <c r="G66" i="1"/>
  <c r="G70" i="1"/>
  <c r="G90" i="1"/>
  <c r="G94" i="1"/>
  <c r="G156" i="1"/>
  <c r="H8" i="1"/>
  <c r="H11" i="1"/>
  <c r="H14" i="1"/>
  <c r="H17" i="1"/>
  <c r="H22" i="1"/>
  <c r="H25" i="1"/>
  <c r="H28" i="1"/>
  <c r="H33" i="1"/>
  <c r="H38" i="1"/>
  <c r="H41" i="1"/>
  <c r="G65" i="1"/>
  <c r="G69" i="1"/>
  <c r="G73" i="1"/>
  <c r="G77" i="1"/>
  <c r="G81" i="1"/>
  <c r="G85" i="1"/>
  <c r="G89" i="1"/>
  <c r="G93" i="1"/>
  <c r="G97" i="1"/>
  <c r="G101" i="1"/>
  <c r="G151" i="1"/>
  <c r="G155" i="1"/>
  <c r="G159" i="1"/>
  <c r="H415" i="1"/>
  <c r="G415"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626" i="1"/>
  <c r="G626" i="1"/>
  <c r="H1052" i="1"/>
  <c r="G1052" i="1"/>
  <c r="H1057" i="1"/>
  <c r="H1209" i="1"/>
  <c r="G1209" i="1"/>
  <c r="H1211" i="1"/>
  <c r="G1211" i="1"/>
  <c r="H1213" i="1"/>
  <c r="G1213" i="1"/>
  <c r="H1215" i="1"/>
  <c r="G1215" i="1"/>
  <c r="H1217" i="1"/>
  <c r="G1217" i="1"/>
  <c r="H1219" i="1"/>
  <c r="G1219" i="1"/>
  <c r="H1221" i="1"/>
  <c r="G1221" i="1"/>
  <c r="G82" i="1"/>
  <c r="G98"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G359" i="1"/>
  <c r="G363" i="1"/>
  <c r="G367" i="1"/>
  <c r="H422" i="1"/>
  <c r="G422" i="1"/>
  <c r="H540" i="1"/>
  <c r="G540" i="1"/>
  <c r="H542" i="1"/>
  <c r="G542" i="1"/>
  <c r="H544" i="1"/>
  <c r="G544" i="1"/>
  <c r="H546" i="1"/>
  <c r="G546" i="1"/>
  <c r="H548" i="1"/>
  <c r="G548" i="1"/>
  <c r="H550" i="1"/>
  <c r="G550" i="1"/>
  <c r="H570" i="1"/>
  <c r="G570" i="1"/>
  <c r="H572" i="1"/>
  <c r="G572" i="1"/>
  <c r="H574" i="1"/>
  <c r="G574" i="1"/>
  <c r="H576" i="1"/>
  <c r="G576" i="1"/>
  <c r="H580" i="1"/>
  <c r="G580" i="1"/>
  <c r="H582" i="1"/>
  <c r="G582" i="1"/>
  <c r="H584" i="1"/>
  <c r="G584" i="1"/>
  <c r="H586" i="1"/>
  <c r="G586" i="1"/>
  <c r="H588" i="1"/>
  <c r="G588" i="1"/>
  <c r="H590" i="1"/>
  <c r="G590" i="1"/>
  <c r="G784" i="1"/>
  <c r="H784" i="1"/>
  <c r="G792" i="1"/>
  <c r="H792" i="1"/>
  <c r="G800" i="1"/>
  <c r="H800"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153" i="1"/>
  <c r="G1153" i="1"/>
  <c r="H1229" i="1"/>
  <c r="G1229" i="1"/>
  <c r="H1237" i="1"/>
  <c r="G1237" i="1"/>
  <c r="H1245" i="1"/>
  <c r="G1245" i="1"/>
  <c r="H1253" i="1"/>
  <c r="G1253"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H783" i="1"/>
  <c r="H787" i="1"/>
  <c r="H791" i="1"/>
  <c r="H795" i="1"/>
  <c r="H799" i="1"/>
  <c r="H803" i="1"/>
  <c r="G1051" i="1"/>
  <c r="G1055" i="1"/>
  <c r="H1075" i="1"/>
  <c r="G1075" i="1"/>
  <c r="H1077" i="1"/>
  <c r="G1077" i="1"/>
  <c r="H1079" i="1"/>
  <c r="G1079" i="1"/>
  <c r="H1081" i="1"/>
  <c r="G1081" i="1"/>
  <c r="H1083" i="1"/>
  <c r="G1083" i="1"/>
  <c r="H1085" i="1"/>
  <c r="G1085" i="1"/>
  <c r="H1087" i="1"/>
  <c r="G1087" i="1"/>
  <c r="H1089" i="1"/>
  <c r="G1089" i="1"/>
  <c r="H1091" i="1"/>
  <c r="G1091" i="1"/>
  <c r="H1208" i="1"/>
  <c r="G1208" i="1"/>
  <c r="H1210" i="1"/>
  <c r="G1210" i="1"/>
  <c r="H1212" i="1"/>
  <c r="G1212" i="1"/>
  <c r="H1214" i="1"/>
  <c r="G1214" i="1"/>
  <c r="H1216" i="1"/>
  <c r="G1216" i="1"/>
  <c r="H1218" i="1"/>
  <c r="G1218" i="1"/>
  <c r="H1220" i="1"/>
  <c r="G1220" i="1"/>
  <c r="H1222" i="1"/>
  <c r="G1222" i="1"/>
  <c r="H1495" i="1"/>
  <c r="G1495"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154" i="1"/>
  <c r="G1154" i="1"/>
  <c r="H1225" i="1"/>
  <c r="G1225" i="1"/>
  <c r="H1233" i="1"/>
  <c r="G1233" i="1"/>
  <c r="H1241" i="1"/>
  <c r="G1241" i="1"/>
  <c r="H1249" i="1"/>
  <c r="G1249" i="1"/>
  <c r="H1653" i="1"/>
  <c r="G1653" i="1"/>
  <c r="G1680" i="1"/>
  <c r="H1680" i="1"/>
  <c r="G1149" i="1"/>
  <c r="G1150" i="1"/>
  <c r="G1151" i="1"/>
  <c r="G1202" i="1"/>
  <c r="G1203" i="1"/>
  <c r="G1204" i="1"/>
  <c r="G1205" i="1"/>
  <c r="G1206" i="1"/>
  <c r="G1224" i="1"/>
  <c r="G1228" i="1"/>
  <c r="G1232" i="1"/>
  <c r="G1236" i="1"/>
  <c r="G1240" i="1"/>
  <c r="G1244" i="1"/>
  <c r="G1248" i="1"/>
  <c r="G1252" i="1"/>
  <c r="H1491" i="1"/>
  <c r="G1491" i="1"/>
  <c r="H1499" i="1"/>
  <c r="G1499" i="1"/>
  <c r="H1513" i="1"/>
  <c r="G1513" i="1"/>
  <c r="H1515" i="1"/>
  <c r="G1515" i="1"/>
  <c r="H1517" i="1"/>
  <c r="G1517" i="1"/>
  <c r="H1519" i="1"/>
  <c r="G1519" i="1"/>
  <c r="H1521" i="1"/>
  <c r="G1521" i="1"/>
  <c r="H1523" i="1"/>
  <c r="G1523" i="1"/>
  <c r="J1576" i="1"/>
  <c r="G1576" i="1"/>
  <c r="I1576" i="1" s="1"/>
  <c r="H1576" i="1"/>
  <c r="H1585" i="1"/>
  <c r="G1585" i="1"/>
  <c r="G1620" i="1"/>
  <c r="H1620" i="1"/>
  <c r="H1438" i="1"/>
  <c r="G1438" i="1"/>
  <c r="H1487" i="1"/>
  <c r="G1487" i="1"/>
  <c r="H1489" i="1"/>
  <c r="G1489" i="1"/>
  <c r="H1540" i="1"/>
  <c r="G1540" i="1"/>
  <c r="G1542" i="1"/>
  <c r="I1542" i="1" s="1"/>
  <c r="H1542" i="1"/>
  <c r="H1545" i="1"/>
  <c r="G1545" i="1"/>
  <c r="I1549" i="1"/>
  <c r="J1551" i="1"/>
  <c r="G1551" i="1"/>
  <c r="I1551" i="1" s="1"/>
  <c r="J1562" i="1"/>
  <c r="I1573" i="1"/>
  <c r="J1578" i="1"/>
  <c r="G1578" i="1"/>
  <c r="J1580" i="1"/>
  <c r="G1580" i="1"/>
  <c r="G1604" i="1"/>
  <c r="H1604" i="1"/>
  <c r="H1617" i="1"/>
  <c r="G1617" i="1"/>
  <c r="G1640" i="1"/>
  <c r="H1640" i="1"/>
  <c r="G1664" i="1"/>
  <c r="H1664" i="1"/>
  <c r="H1677" i="1"/>
  <c r="G1677" i="1"/>
  <c r="H1486" i="1"/>
  <c r="G1486" i="1"/>
  <c r="H1488" i="1"/>
  <c r="G1488" i="1"/>
  <c r="H1512" i="1"/>
  <c r="G1512" i="1"/>
  <c r="H1514" i="1"/>
  <c r="G1514" i="1"/>
  <c r="H1516" i="1"/>
  <c r="G1516" i="1"/>
  <c r="H1518" i="1"/>
  <c r="G1518" i="1"/>
  <c r="H1520" i="1"/>
  <c r="G1520" i="1"/>
  <c r="H1522" i="1"/>
  <c r="G1522" i="1"/>
  <c r="H1524" i="1"/>
  <c r="G1524" i="1"/>
  <c r="H1550" i="1"/>
  <c r="G1550" i="1"/>
  <c r="H1555" i="1"/>
  <c r="G1555" i="1"/>
  <c r="J1559" i="1"/>
  <c r="H1559" i="1"/>
  <c r="G1559" i="1"/>
  <c r="I1559" i="1" s="1"/>
  <c r="H1601" i="1"/>
  <c r="G1601" i="1"/>
  <c r="G1632" i="1"/>
  <c r="H1632" i="1"/>
  <c r="H1661" i="1"/>
  <c r="G1661" i="1"/>
  <c r="G1493" i="1"/>
  <c r="G1497" i="1"/>
  <c r="G1501" i="1"/>
  <c r="H1539" i="1"/>
  <c r="G1539" i="1"/>
  <c r="H1541" i="1"/>
  <c r="G1541" i="1"/>
  <c r="I1543" i="1"/>
  <c r="G1546" i="1"/>
  <c r="H1546" i="1"/>
  <c r="H1551" i="1"/>
  <c r="I1557" i="1"/>
  <c r="J1574" i="1"/>
  <c r="G1574" i="1"/>
  <c r="I1574" i="1" s="1"/>
  <c r="H1574" i="1"/>
  <c r="G1588" i="1"/>
  <c r="H1588" i="1"/>
  <c r="H1629" i="1"/>
  <c r="G1629" i="1"/>
  <c r="G1656" i="1"/>
  <c r="H1656" i="1"/>
  <c r="J1547" i="1"/>
  <c r="H1548" i="1"/>
  <c r="I1548" i="1" s="1"/>
  <c r="J1548" i="1"/>
  <c r="H1549" i="1"/>
  <c r="H1552" i="1"/>
  <c r="I1552" i="1" s="1"/>
  <c r="J1552" i="1"/>
  <c r="H1553" i="1"/>
  <c r="I1553" i="1" s="1"/>
  <c r="H1557" i="1"/>
  <c r="H1560" i="1"/>
  <c r="I1560" i="1" s="1"/>
  <c r="J1560" i="1"/>
  <c r="G1562" i="1"/>
  <c r="I1562" i="1" s="1"/>
  <c r="H1563" i="1"/>
  <c r="G1592" i="1"/>
  <c r="H1592" i="1"/>
  <c r="G1608" i="1"/>
  <c r="H1608" i="1"/>
  <c r="G1636" i="1"/>
  <c r="H1636" i="1"/>
  <c r="G1644" i="1"/>
  <c r="H1644" i="1"/>
  <c r="G1668" i="1"/>
  <c r="H1668" i="1"/>
  <c r="G1684" i="1"/>
  <c r="H1684" i="1"/>
  <c r="I21" i="3"/>
  <c r="G1544" i="1"/>
  <c r="I1544" i="1" s="1"/>
  <c r="J1544" i="1"/>
  <c r="J1564" i="1"/>
  <c r="G1564" i="1"/>
  <c r="I1564" i="1" s="1"/>
  <c r="H1565" i="1"/>
  <c r="I1565" i="1" s="1"/>
  <c r="J1566" i="1"/>
  <c r="G1566" i="1"/>
  <c r="I1566" i="1" s="1"/>
  <c r="H1567" i="1"/>
  <c r="I1567" i="1" s="1"/>
  <c r="J1568" i="1"/>
  <c r="G1568" i="1"/>
  <c r="I1568" i="1" s="1"/>
  <c r="H1569" i="1"/>
  <c r="I1569" i="1" s="1"/>
  <c r="J1570" i="1"/>
  <c r="G1570" i="1"/>
  <c r="I1570" i="1" s="1"/>
  <c r="H1571" i="1"/>
  <c r="G1589" i="1"/>
  <c r="G1596" i="1"/>
  <c r="H1596" i="1"/>
  <c r="G1612" i="1"/>
  <c r="H1612" i="1"/>
  <c r="G1624" i="1"/>
  <c r="H1624" i="1"/>
  <c r="G1633" i="1"/>
  <c r="G1641" i="1"/>
  <c r="G1648" i="1"/>
  <c r="H1648" i="1"/>
  <c r="G1657" i="1"/>
  <c r="G1672" i="1"/>
  <c r="H1672" i="1"/>
  <c r="C641" i="1"/>
  <c r="F647" i="4"/>
  <c r="E141" i="6"/>
  <c r="I26" i="3"/>
  <c r="G345" i="9"/>
  <c r="E345" i="9" s="1"/>
  <c r="C1538" i="1"/>
  <c r="H32" i="3"/>
  <c r="H1554" i="1"/>
  <c r="I1554" i="1" s="1"/>
  <c r="J1554" i="1"/>
  <c r="H1558" i="1"/>
  <c r="I1558" i="1" s="1"/>
  <c r="J1558" i="1"/>
  <c r="H1562" i="1"/>
  <c r="H1578" i="1"/>
  <c r="J1579" i="1"/>
  <c r="G1579" i="1"/>
  <c r="I1579" i="1" s="1"/>
  <c r="H1580" i="1"/>
  <c r="J1581" i="1"/>
  <c r="G1581" i="1"/>
  <c r="I1581" i="1" s="1"/>
  <c r="G1584" i="1"/>
  <c r="H1584" i="1"/>
  <c r="G1600" i="1"/>
  <c r="H1600" i="1"/>
  <c r="G1616" i="1"/>
  <c r="H1616" i="1"/>
  <c r="G1652" i="1"/>
  <c r="H1652" i="1"/>
  <c r="G1660" i="1"/>
  <c r="H1660" i="1"/>
  <c r="G1676" i="1"/>
  <c r="H1676" i="1"/>
  <c r="D153" i="4"/>
  <c r="D164" i="4"/>
  <c r="E273" i="4"/>
  <c r="D269" i="1" s="1"/>
  <c r="E373" i="4"/>
  <c r="G314" i="9"/>
  <c r="E314" i="9" s="1"/>
  <c r="B314" i="9" s="1"/>
  <c r="F89" i="5"/>
  <c r="G209" i="9"/>
  <c r="E209" i="9" s="1"/>
  <c r="B209" i="9" s="1"/>
  <c r="F262" i="4"/>
  <c r="H314" i="9"/>
  <c r="E88" i="5"/>
  <c r="D1093" i="1" s="1"/>
  <c r="D135" i="5"/>
  <c r="G315" i="9"/>
  <c r="G316" i="9"/>
  <c r="D147" i="5"/>
  <c r="E338" i="9"/>
  <c r="B338" i="9" s="1"/>
  <c r="E339" i="9"/>
  <c r="B339" i="9" s="1"/>
  <c r="D35" i="6"/>
  <c r="D44" i="8"/>
  <c r="H19" i="9" s="1"/>
  <c r="E19" i="9" s="1"/>
  <c r="B19" i="9" s="1"/>
  <c r="D51" i="8"/>
  <c r="C1628" i="1" s="1"/>
  <c r="D7" i="4"/>
  <c r="D49" i="4"/>
  <c r="F83" i="4"/>
  <c r="D106" i="4"/>
  <c r="D134" i="4"/>
  <c r="F165" i="4"/>
  <c r="D202" i="4"/>
  <c r="F231" i="4"/>
  <c r="F310" i="4"/>
  <c r="F362" i="4"/>
  <c r="D466" i="4"/>
  <c r="D522" i="4"/>
  <c r="E571" i="4"/>
  <c r="D565" i="1" s="1"/>
  <c r="D597" i="4"/>
  <c r="E648" i="4"/>
  <c r="D642" i="1" s="1"/>
  <c r="F52" i="5"/>
  <c r="F70" i="5"/>
  <c r="D88" i="5"/>
  <c r="H316" i="9"/>
  <c r="H315" i="9"/>
  <c r="D178" i="5"/>
  <c r="F203" i="5"/>
  <c r="F297" i="5"/>
  <c r="F61" i="6"/>
  <c r="F89" i="6"/>
  <c r="F115" i="6"/>
  <c r="C539" i="1"/>
  <c r="C551" i="1"/>
  <c r="C566" i="1"/>
  <c r="C569" i="1"/>
  <c r="C615" i="1"/>
  <c r="C624" i="1"/>
  <c r="C627" i="1"/>
  <c r="C642" i="1"/>
  <c r="C1013" i="1"/>
  <c r="C1050" i="1"/>
  <c r="C1094" i="1"/>
  <c r="C1148" i="1"/>
  <c r="C1155" i="1"/>
  <c r="C1176" i="1"/>
  <c r="C1190" i="1"/>
  <c r="C1201" i="1"/>
  <c r="C1207" i="1"/>
  <c r="C1223" i="1"/>
  <c r="C1255" i="1"/>
  <c r="C1259" i="1"/>
  <c r="C1300" i="1"/>
  <c r="C1301" i="1"/>
  <c r="C1424" i="1"/>
  <c r="C1439" i="1"/>
  <c r="C1490" i="1"/>
  <c r="C1503" i="1"/>
  <c r="C1510" i="1"/>
  <c r="C1511" i="1"/>
  <c r="C1526" i="1"/>
  <c r="D1556" i="1"/>
  <c r="G1556" i="1" s="1"/>
  <c r="C1583" i="1"/>
  <c r="C1623" i="1"/>
  <c r="F126" i="4"/>
  <c r="F141" i="4"/>
  <c r="F170" i="4"/>
  <c r="F274" i="4"/>
  <c r="D321" i="4"/>
  <c r="D373" i="4"/>
  <c r="D479" i="4"/>
  <c r="D491" i="4"/>
  <c r="D536" i="4"/>
  <c r="D571" i="4"/>
  <c r="D629" i="4"/>
  <c r="F8" i="5"/>
  <c r="D12" i="5"/>
  <c r="D7" i="5" s="1"/>
  <c r="F150" i="5"/>
  <c r="H336" i="9"/>
  <c r="E177" i="5"/>
  <c r="F197" i="5"/>
  <c r="F219" i="5"/>
  <c r="D129" i="6"/>
  <c r="G182" i="9"/>
  <c r="E182" i="9" s="1"/>
  <c r="B182" i="9" s="1"/>
  <c r="G187" i="9"/>
  <c r="E187" i="9" s="1"/>
  <c r="B187" i="9" s="1"/>
  <c r="G190" i="9"/>
  <c r="E190" i="9" s="1"/>
  <c r="B190" i="9" s="1"/>
  <c r="G195" i="9"/>
  <c r="E195" i="9" s="1"/>
  <c r="B195" i="9" s="1"/>
  <c r="G198" i="9"/>
  <c r="E198" i="9" s="1"/>
  <c r="B198" i="9" s="1"/>
  <c r="G203" i="9"/>
  <c r="E203" i="9" s="1"/>
  <c r="B203" i="9" s="1"/>
  <c r="G206" i="9"/>
  <c r="E206" i="9" s="1"/>
  <c r="B206" i="9" s="1"/>
  <c r="G211" i="9"/>
  <c r="E211" i="9" s="1"/>
  <c r="B211" i="9" s="1"/>
  <c r="G184" i="9"/>
  <c r="E184" i="9" s="1"/>
  <c r="B184" i="9" s="1"/>
  <c r="G192" i="9"/>
  <c r="E192" i="9" s="1"/>
  <c r="B192" i="9" s="1"/>
  <c r="G200" i="9"/>
  <c r="E200" i="9" s="1"/>
  <c r="B200" i="9" s="1"/>
  <c r="G207" i="9"/>
  <c r="E207" i="9" s="1"/>
  <c r="B312"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80" i="9"/>
  <c r="H179" i="9"/>
  <c r="G179" i="9"/>
  <c r="G178" i="9"/>
  <c r="E178" i="9" s="1"/>
  <c r="B178" i="9" s="1"/>
  <c r="G177" i="9"/>
  <c r="E177" i="9" s="1"/>
  <c r="B177" i="9" s="1"/>
  <c r="G176" i="9"/>
  <c r="E176" i="9" s="1"/>
  <c r="B176" i="9" s="1"/>
  <c r="G175" i="9"/>
  <c r="E175" i="9" s="1"/>
  <c r="B175" i="9" s="1"/>
  <c r="G174" i="9"/>
  <c r="E174" i="9" s="1"/>
  <c r="B17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I10" i="9"/>
  <c r="G183" i="9"/>
  <c r="E183" i="9" s="1"/>
  <c r="B183" i="9" s="1"/>
  <c r="G186" i="9"/>
  <c r="E186" i="9" s="1"/>
  <c r="B186" i="9" s="1"/>
  <c r="G191" i="9"/>
  <c r="E191" i="9" s="1"/>
  <c r="B191" i="9" s="1"/>
  <c r="G194" i="9"/>
  <c r="E194" i="9" s="1"/>
  <c r="B194" i="9" s="1"/>
  <c r="G199" i="9"/>
  <c r="E199" i="9" s="1"/>
  <c r="B199" i="9" s="1"/>
  <c r="G202" i="9"/>
  <c r="E202" i="9" s="1"/>
  <c r="B202" i="9" s="1"/>
  <c r="L207" i="9"/>
  <c r="F207" i="9" s="1"/>
  <c r="B158" i="9"/>
  <c r="B162" i="9"/>
  <c r="B166" i="9"/>
  <c r="B170" i="9"/>
  <c r="H180" i="9"/>
  <c r="G188" i="9"/>
  <c r="E188" i="9" s="1"/>
  <c r="B188" i="9" s="1"/>
  <c r="G196" i="9"/>
  <c r="E196" i="9" s="1"/>
  <c r="B196" i="9" s="1"/>
  <c r="G204" i="9"/>
  <c r="E204" i="9" s="1"/>
  <c r="B204" i="9" s="1"/>
  <c r="E323" i="9"/>
  <c r="B323" i="9" s="1"/>
  <c r="E331" i="9"/>
  <c r="B331" i="9" s="1"/>
  <c r="B161" i="9"/>
  <c r="B165" i="9"/>
  <c r="B169" i="9"/>
  <c r="B173" i="9"/>
  <c r="F229" i="9"/>
  <c r="B229" i="9" s="1"/>
  <c r="F234" i="9"/>
  <c r="B234" i="9" s="1"/>
  <c r="F245" i="9"/>
  <c r="B245" i="9" s="1"/>
  <c r="F250" i="9"/>
  <c r="B250" i="9" s="1"/>
  <c r="F266" i="9"/>
  <c r="B266" i="9" s="1"/>
  <c r="F277" i="9"/>
  <c r="B277" i="9" s="1"/>
  <c r="F282" i="9"/>
  <c r="B282" i="9" s="1"/>
  <c r="E319" i="9"/>
  <c r="B319" i="9" s="1"/>
  <c r="E327" i="9"/>
  <c r="B327" i="9" s="1"/>
  <c r="B231" i="9"/>
  <c r="B239" i="9"/>
  <c r="B243" i="9"/>
  <c r="B267" i="9"/>
  <c r="B271" i="9"/>
  <c r="B275" i="9"/>
  <c r="B279" i="9"/>
  <c r="B283" i="9"/>
  <c r="B287" i="9"/>
  <c r="B307" i="9"/>
  <c r="B340" i="9"/>
  <c r="B313" i="9"/>
  <c r="B320" i="9"/>
  <c r="B324" i="9"/>
  <c r="B328" i="9"/>
  <c r="B332" i="9"/>
  <c r="E335" i="9"/>
  <c r="B335" i="9" s="1"/>
  <c r="D45" i="8" l="1"/>
  <c r="C1622" i="1" s="1"/>
  <c r="F228" i="9"/>
  <c r="B228" i="9" s="1"/>
  <c r="H603" i="1"/>
  <c r="G603" i="1"/>
  <c r="G578" i="1"/>
  <c r="E430" i="4"/>
  <c r="D424" i="1" s="1"/>
  <c r="G425" i="1"/>
  <c r="H356" i="1"/>
  <c r="G226" i="1"/>
  <c r="H226" i="1"/>
  <c r="F230" i="4"/>
  <c r="F221" i="4"/>
  <c r="D217" i="1"/>
  <c r="G190" i="1"/>
  <c r="H190" i="1"/>
  <c r="H150" i="1"/>
  <c r="G150" i="1"/>
  <c r="G78" i="1"/>
  <c r="F82" i="4"/>
  <c r="G60" i="1"/>
  <c r="H60" i="1"/>
  <c r="E6" i="4"/>
  <c r="E422" i="4" s="1"/>
  <c r="C1012" i="1"/>
  <c r="H21" i="3"/>
  <c r="F7" i="5"/>
  <c r="E310" i="9"/>
  <c r="B310" i="9" s="1"/>
  <c r="C1525" i="1"/>
  <c r="F129" i="6"/>
  <c r="C623" i="1"/>
  <c r="F629" i="4"/>
  <c r="C473" i="1"/>
  <c r="F479" i="4"/>
  <c r="F321" i="4"/>
  <c r="C316" i="1"/>
  <c r="H1503" i="1"/>
  <c r="G1503" i="1"/>
  <c r="H1301" i="1"/>
  <c r="G1301" i="1"/>
  <c r="H1223" i="1"/>
  <c r="G1223" i="1"/>
  <c r="G1176" i="1"/>
  <c r="H1176" i="1"/>
  <c r="H1050" i="1"/>
  <c r="G1050" i="1"/>
  <c r="H624" i="1"/>
  <c r="G624" i="1"/>
  <c r="H551" i="1"/>
  <c r="G551" i="1"/>
  <c r="F88" i="5"/>
  <c r="C1093" i="1"/>
  <c r="F466" i="4"/>
  <c r="C460" i="1"/>
  <c r="F202" i="4"/>
  <c r="C198" i="1"/>
  <c r="I38" i="3"/>
  <c r="C1621" i="1"/>
  <c r="E315" i="9"/>
  <c r="B315" i="9" s="1"/>
  <c r="G24" i="9"/>
  <c r="D152" i="4"/>
  <c r="H24" i="9"/>
  <c r="C149" i="1"/>
  <c r="F153" i="4"/>
  <c r="F273" i="4"/>
  <c r="I1580" i="1"/>
  <c r="I32" i="3"/>
  <c r="D1538" i="1"/>
  <c r="E179" i="9"/>
  <c r="B179" i="9" s="1"/>
  <c r="E309" i="9"/>
  <c r="B309" i="9" s="1"/>
  <c r="C565" i="1"/>
  <c r="F571" i="4"/>
  <c r="D430" i="4"/>
  <c r="D308" i="4"/>
  <c r="H1526" i="1"/>
  <c r="G1526" i="1"/>
  <c r="H1490" i="1"/>
  <c r="G1490" i="1"/>
  <c r="H1300" i="1"/>
  <c r="G1300" i="1"/>
  <c r="H1207" i="1"/>
  <c r="G1207" i="1"/>
  <c r="H1155" i="1"/>
  <c r="G1155" i="1"/>
  <c r="G1013" i="1"/>
  <c r="H1013" i="1"/>
  <c r="G615" i="1"/>
  <c r="H615" i="1"/>
  <c r="H539" i="1"/>
  <c r="G539" i="1"/>
  <c r="G336" i="9"/>
  <c r="E336" i="9" s="1"/>
  <c r="B336" i="9" s="1"/>
  <c r="F178" i="5"/>
  <c r="C1182" i="1"/>
  <c r="D177" i="5"/>
  <c r="C591" i="1"/>
  <c r="F597" i="4"/>
  <c r="C45" i="1"/>
  <c r="F49" i="4"/>
  <c r="G342" i="9"/>
  <c r="E342" i="9" s="1"/>
  <c r="F135" i="5"/>
  <c r="C1140" i="1"/>
  <c r="E360" i="4"/>
  <c r="D368" i="1"/>
  <c r="E69" i="5"/>
  <c r="I30" i="3"/>
  <c r="D1537" i="1"/>
  <c r="I1541" i="1"/>
  <c r="I1550" i="1"/>
  <c r="I1545" i="1"/>
  <c r="E152" i="4"/>
  <c r="B207" i="9"/>
  <c r="C1017" i="1"/>
  <c r="F12" i="5"/>
  <c r="F536" i="4"/>
  <c r="C530" i="1"/>
  <c r="D535" i="4"/>
  <c r="F373" i="4"/>
  <c r="C368" i="1"/>
  <c r="G1623" i="1"/>
  <c r="H1623" i="1"/>
  <c r="H1511" i="1"/>
  <c r="G1511" i="1"/>
  <c r="G1439" i="1"/>
  <c r="H1439" i="1"/>
  <c r="G1259" i="1"/>
  <c r="H1259" i="1"/>
  <c r="H1201" i="1"/>
  <c r="G1201" i="1"/>
  <c r="H1148" i="1"/>
  <c r="G1148" i="1"/>
  <c r="H642" i="1"/>
  <c r="G642" i="1"/>
  <c r="H569" i="1"/>
  <c r="G569" i="1"/>
  <c r="D69" i="5"/>
  <c r="F134" i="4"/>
  <c r="C130" i="1"/>
  <c r="D6" i="4"/>
  <c r="C3" i="1"/>
  <c r="F7" i="4"/>
  <c r="D141" i="6"/>
  <c r="G347" i="9" s="1"/>
  <c r="E347" i="9" s="1"/>
  <c r="C1152" i="1"/>
  <c r="F147" i="5"/>
  <c r="G269" i="1"/>
  <c r="H269" i="1"/>
  <c r="E535" i="4"/>
  <c r="H1538" i="1"/>
  <c r="G1538" i="1"/>
  <c r="I1578" i="1"/>
  <c r="E180" i="9"/>
  <c r="B180" i="9" s="1"/>
  <c r="E176" i="5"/>
  <c r="D1180" i="1" s="1"/>
  <c r="I23" i="3"/>
  <c r="D1181" i="1"/>
  <c r="C485" i="1"/>
  <c r="F491" i="4"/>
  <c r="D360" i="4"/>
  <c r="G1583" i="1"/>
  <c r="H1583" i="1"/>
  <c r="G1510" i="1"/>
  <c r="H1510" i="1"/>
  <c r="G1424" i="1"/>
  <c r="H1424" i="1"/>
  <c r="H1255" i="1"/>
  <c r="G1255" i="1"/>
  <c r="G1190" i="1"/>
  <c r="H1190" i="1"/>
  <c r="H1094" i="1"/>
  <c r="G1094" i="1"/>
  <c r="H627" i="1"/>
  <c r="G627" i="1"/>
  <c r="H566" i="1"/>
  <c r="G566" i="1"/>
  <c r="C516" i="1"/>
  <c r="F522" i="4"/>
  <c r="C102" i="1"/>
  <c r="F106" i="4"/>
  <c r="G1628" i="1"/>
  <c r="H1628" i="1"/>
  <c r="C1431" i="1"/>
  <c r="F35" i="6"/>
  <c r="H27" i="3"/>
  <c r="E316" i="9"/>
  <c r="B316" i="9" s="1"/>
  <c r="F164" i="4"/>
  <c r="C160" i="1"/>
  <c r="B345" i="9"/>
  <c r="E344" i="9"/>
  <c r="I10" i="3" s="1"/>
  <c r="H641" i="1"/>
  <c r="G641" i="1"/>
  <c r="H1556" i="1"/>
  <c r="I1546" i="1"/>
  <c r="I39" i="3" l="1"/>
  <c r="K1480" i="9"/>
  <c r="G343" i="9"/>
  <c r="E343" i="9" s="1"/>
  <c r="B343" i="9" s="1"/>
  <c r="E639" i="4"/>
  <c r="D633" i="1" s="1"/>
  <c r="H217" i="1"/>
  <c r="G217" i="1"/>
  <c r="D2" i="1"/>
  <c r="I16" i="3"/>
  <c r="E346" i="9"/>
  <c r="B347" i="9"/>
  <c r="H1431" i="1"/>
  <c r="G1431" i="1"/>
  <c r="H102" i="1"/>
  <c r="G102" i="1"/>
  <c r="G3" i="1"/>
  <c r="H3" i="1"/>
  <c r="I22" i="3"/>
  <c r="D1074" i="1"/>
  <c r="E6" i="5"/>
  <c r="H149" i="1"/>
  <c r="G149" i="1"/>
  <c r="H485" i="1"/>
  <c r="G485" i="1"/>
  <c r="E640" i="4"/>
  <c r="D634" i="1" s="1"/>
  <c r="D529" i="1"/>
  <c r="H1152" i="1"/>
  <c r="G1152" i="1"/>
  <c r="C2" i="1"/>
  <c r="D422" i="4"/>
  <c r="F6" i="4"/>
  <c r="H16" i="3"/>
  <c r="H530" i="1"/>
  <c r="G530" i="1"/>
  <c r="B342" i="9"/>
  <c r="H591" i="1"/>
  <c r="G591" i="1"/>
  <c r="G565" i="1"/>
  <c r="H565" i="1"/>
  <c r="G1622" i="1"/>
  <c r="H1622" i="1"/>
  <c r="H1621" i="1"/>
  <c r="G1621" i="1"/>
  <c r="H11" i="3"/>
  <c r="H198" i="1"/>
  <c r="G198" i="1"/>
  <c r="H1093" i="1"/>
  <c r="G1093" i="1"/>
  <c r="H316" i="1"/>
  <c r="G316" i="1"/>
  <c r="H368" i="1"/>
  <c r="G368" i="1"/>
  <c r="D176" i="5"/>
  <c r="C1181" i="1"/>
  <c r="F177" i="5"/>
  <c r="H23" i="3"/>
  <c r="D299" i="4"/>
  <c r="D300" i="4" s="1"/>
  <c r="F152" i="4"/>
  <c r="C148" i="1"/>
  <c r="H17" i="3"/>
  <c r="H623" i="1"/>
  <c r="G623" i="1"/>
  <c r="H1012" i="1"/>
  <c r="G1012" i="1"/>
  <c r="F69" i="5"/>
  <c r="C1074" i="1"/>
  <c r="H22" i="3"/>
  <c r="D640" i="4"/>
  <c r="C529" i="1"/>
  <c r="F535" i="4"/>
  <c r="H1017" i="1"/>
  <c r="G1017" i="1"/>
  <c r="H473" i="1"/>
  <c r="G473" i="1"/>
  <c r="H1525" i="1"/>
  <c r="G1525" i="1"/>
  <c r="H516" i="1"/>
  <c r="G516" i="1"/>
  <c r="C1537" i="1"/>
  <c r="F141" i="6"/>
  <c r="H30" i="3"/>
  <c r="G130" i="1"/>
  <c r="H130" i="1"/>
  <c r="E299" i="4"/>
  <c r="I17" i="3"/>
  <c r="D148" i="1"/>
  <c r="E418" i="4"/>
  <c r="D413" i="1" s="1"/>
  <c r="D355" i="1"/>
  <c r="E417" i="4"/>
  <c r="D412" i="1" s="1"/>
  <c r="D417" i="4"/>
  <c r="C303" i="1"/>
  <c r="F308" i="4"/>
  <c r="G160" i="1"/>
  <c r="H160" i="1"/>
  <c r="C355" i="1"/>
  <c r="F360" i="4"/>
  <c r="D418" i="4"/>
  <c r="G1140" i="1"/>
  <c r="H1140" i="1"/>
  <c r="H45" i="1"/>
  <c r="G45" i="1"/>
  <c r="H1182" i="1"/>
  <c r="G1182" i="1"/>
  <c r="F430" i="4"/>
  <c r="D639" i="4"/>
  <c r="C424" i="1"/>
  <c r="E643" i="4"/>
  <c r="D417" i="1"/>
  <c r="E24" i="9"/>
  <c r="G460" i="1"/>
  <c r="H460" i="1"/>
  <c r="D6" i="5"/>
  <c r="H9" i="3"/>
  <c r="E341" i="9" l="1"/>
  <c r="C296" i="1"/>
  <c r="K3" i="9"/>
  <c r="I9" i="3"/>
  <c r="H424" i="1"/>
  <c r="G424" i="1"/>
  <c r="F417" i="4"/>
  <c r="C412" i="1"/>
  <c r="G1074" i="1"/>
  <c r="H1074" i="1"/>
  <c r="B24" i="9"/>
  <c r="H1181" i="1"/>
  <c r="G1181" i="1"/>
  <c r="F176" i="5"/>
  <c r="C1180" i="1"/>
  <c r="H299" i="9"/>
  <c r="D1011" i="1"/>
  <c r="G299" i="9"/>
  <c r="E299" i="9" s="1"/>
  <c r="G306" i="9"/>
  <c r="E306" i="9" s="1"/>
  <c r="B306" i="9" s="1"/>
  <c r="C1011" i="1"/>
  <c r="F6" i="5"/>
  <c r="C413" i="1"/>
  <c r="F418" i="4"/>
  <c r="G529" i="1"/>
  <c r="H529" i="1"/>
  <c r="D423" i="4"/>
  <c r="D424" i="4" s="1"/>
  <c r="D301" i="4"/>
  <c r="C295" i="1"/>
  <c r="F299" i="4"/>
  <c r="E423" i="4"/>
  <c r="E301" i="4"/>
  <c r="D297" i="1" s="1"/>
  <c r="D295" i="1"/>
  <c r="E300" i="4"/>
  <c r="D296" i="1" s="1"/>
  <c r="F422" i="4"/>
  <c r="C417" i="1"/>
  <c r="D643" i="4"/>
  <c r="C633" i="1"/>
  <c r="F639" i="4"/>
  <c r="D637" i="1"/>
  <c r="F640" i="4"/>
  <c r="C634" i="1"/>
  <c r="N3" i="9"/>
  <c r="I11" i="3"/>
  <c r="H355" i="1"/>
  <c r="G355" i="1"/>
  <c r="G303" i="1"/>
  <c r="H303" i="1"/>
  <c r="G1537" i="1"/>
  <c r="H1537" i="1"/>
  <c r="G148" i="1"/>
  <c r="H148" i="1"/>
  <c r="H2" i="1"/>
  <c r="G2" i="1"/>
  <c r="G633" i="1" l="1"/>
  <c r="H633" i="1"/>
  <c r="E644" i="4"/>
  <c r="E425" i="4"/>
  <c r="D420" i="1" s="1"/>
  <c r="D418" i="1"/>
  <c r="H20" i="9"/>
  <c r="E424" i="4"/>
  <c r="D419" i="1" s="1"/>
  <c r="D644" i="4"/>
  <c r="D645" i="4" s="1"/>
  <c r="C418" i="1"/>
  <c r="F423" i="4"/>
  <c r="D425" i="4"/>
  <c r="G20" i="9"/>
  <c r="H413" i="1"/>
  <c r="G413" i="1"/>
  <c r="B299" i="9"/>
  <c r="H1180" i="1"/>
  <c r="G1180" i="1"/>
  <c r="H412" i="1"/>
  <c r="G412" i="1"/>
  <c r="C419" i="1"/>
  <c r="C637" i="1"/>
  <c r="F643" i="4"/>
  <c r="H295" i="1"/>
  <c r="G295" i="1"/>
  <c r="H8" i="3"/>
  <c r="H1011" i="1"/>
  <c r="G1011" i="1"/>
  <c r="H296" i="1"/>
  <c r="G296" i="1"/>
  <c r="H634" i="1"/>
  <c r="G634" i="1"/>
  <c r="H417" i="1"/>
  <c r="G417" i="1"/>
  <c r="C297" i="1"/>
  <c r="F301" i="4"/>
  <c r="F300" i="4"/>
  <c r="E20" i="9" l="1"/>
  <c r="B20" i="9" s="1"/>
  <c r="F424" i="4"/>
  <c r="C639" i="1"/>
  <c r="C638" i="1"/>
  <c r="F644" i="4"/>
  <c r="D646" i="4"/>
  <c r="F425" i="4"/>
  <c r="C420" i="1"/>
  <c r="E646" i="4"/>
  <c r="D638" i="1"/>
  <c r="E645" i="4"/>
  <c r="H297" i="1"/>
  <c r="G297" i="1"/>
  <c r="H419" i="1"/>
  <c r="G419" i="1"/>
  <c r="M3" i="9"/>
  <c r="H637" i="1"/>
  <c r="G637" i="1"/>
  <c r="G418" i="1"/>
  <c r="H418" i="1"/>
  <c r="H420" i="1" l="1"/>
  <c r="G420" i="1"/>
  <c r="H638" i="1"/>
  <c r="G638" i="1"/>
  <c r="E649" i="4"/>
  <c r="D639" i="1"/>
  <c r="G639" i="1" s="1"/>
  <c r="G297" i="9"/>
  <c r="E297" i="9" s="1"/>
  <c r="B297" i="9" s="1"/>
  <c r="F645" i="4"/>
  <c r="F646" i="4"/>
  <c r="C640" i="1"/>
  <c r="D650" i="4"/>
  <c r="D649" i="4"/>
  <c r="G334" i="9"/>
  <c r="H334" i="9"/>
  <c r="E650" i="4"/>
  <c r="D640" i="1"/>
  <c r="H639" i="1" l="1"/>
  <c r="F650" i="4"/>
  <c r="C644" i="1"/>
  <c r="H19" i="3"/>
  <c r="H640" i="1"/>
  <c r="G640" i="1"/>
  <c r="C643" i="1"/>
  <c r="F649" i="4"/>
  <c r="H18" i="3"/>
  <c r="H7" i="3"/>
  <c r="I19" i="3"/>
  <c r="D644" i="1"/>
  <c r="E334" i="9"/>
  <c r="I18" i="3"/>
  <c r="D643" i="1"/>
  <c r="B334" i="9" l="1"/>
  <c r="E298" i="9"/>
  <c r="I8" i="3" s="1"/>
  <c r="G643" i="1"/>
  <c r="H643" i="1"/>
  <c r="H644" i="1"/>
  <c r="G644" i="1"/>
  <c r="J3" i="9"/>
  <c r="L293" i="9" l="1"/>
  <c r="F293" i="9" s="1"/>
  <c r="G295" i="9"/>
  <c r="H295" i="9"/>
  <c r="H18" i="9"/>
  <c r="G18" i="9"/>
  <c r="G22" i="9"/>
  <c r="I8" i="9"/>
  <c r="M15" i="9"/>
  <c r="I5" i="9"/>
  <c r="K11" i="9"/>
  <c r="H16" i="9"/>
  <c r="K8" i="9"/>
  <c r="J13" i="9"/>
  <c r="J6" i="9"/>
  <c r="I11" i="9"/>
  <c r="H17" i="9"/>
  <c r="J9" i="9"/>
  <c r="H15" i="9"/>
  <c r="K10" i="9"/>
  <c r="G16" i="9"/>
  <c r="H21" i="9"/>
  <c r="K7" i="9"/>
  <c r="J12" i="9"/>
  <c r="J17" i="9"/>
  <c r="I7" i="9"/>
  <c r="K13" i="9"/>
  <c r="K6" i="9"/>
  <c r="J11" i="9"/>
  <c r="I17" i="9"/>
  <c r="H22" i="9"/>
  <c r="J8" i="9"/>
  <c r="I13" i="9"/>
  <c r="J5" i="9"/>
  <c r="L16" i="9"/>
  <c r="K9" i="9"/>
  <c r="L15" i="9"/>
  <c r="G21" i="9"/>
  <c r="E21" i="9" s="1"/>
  <c r="B21" i="9" s="1"/>
  <c r="K5" i="9"/>
  <c r="J10" i="9"/>
  <c r="M16" i="9"/>
  <c r="J7" i="9"/>
  <c r="I12" i="9"/>
  <c r="I9" i="9"/>
  <c r="G15" i="9"/>
  <c r="I6" i="9"/>
  <c r="K12" i="9"/>
  <c r="G17" i="9"/>
  <c r="E10" i="9" l="1"/>
  <c r="B10" i="9" s="1"/>
  <c r="F15" i="9"/>
  <c r="E15" i="9"/>
  <c r="E9" i="9"/>
  <c r="B9" i="9" s="1"/>
  <c r="E17" i="9"/>
  <c r="B17" i="9" s="1"/>
  <c r="E13" i="9"/>
  <c r="B13" i="9" s="1"/>
  <c r="E16" i="9"/>
  <c r="E6" i="9"/>
  <c r="B6" i="9" s="1"/>
  <c r="E18" i="9"/>
  <c r="B18" i="9" s="1"/>
  <c r="E11" i="9"/>
  <c r="B11" i="9" s="1"/>
  <c r="E8" i="9"/>
  <c r="B8" i="9" s="1"/>
  <c r="E12" i="9"/>
  <c r="B12" i="9" s="1"/>
  <c r="F16" i="9"/>
  <c r="E22" i="9"/>
  <c r="B22" i="9" s="1"/>
  <c r="E295" i="9"/>
  <c r="E7" i="9"/>
  <c r="B7" i="9" s="1"/>
  <c r="E5" i="9"/>
  <c r="B293" i="9"/>
  <c r="F23" i="9"/>
  <c r="F14" i="9" l="1"/>
  <c r="F3" i="9" s="1"/>
  <c r="B15" i="9"/>
  <c r="B5" i="9"/>
  <c r="E4" i="9"/>
  <c r="B16" i="9"/>
  <c r="B295" i="9"/>
  <c r="E23" i="9"/>
  <c r="I7" i="3" s="1"/>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<sst xmlns="http://schemas.openxmlformats.org/spreadsheetml/2006/main" count="4719" uniqueCount="3652">
  <si>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</si>
  <si>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</si>
  <si>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</si>
  <si>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</si>
  <si>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</si>
  <si>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</si>
  <si>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</si>
  <si>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</si>
  <si>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</si>
  <si>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</si>
  <si>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</si>
  <si>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</si>
  <si>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</si>
  <si>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</si>
  <si>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</si>
  <si>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</si>
  <si>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</si>
  <si>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</si>
  <si>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</si>
  <si>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</si>
  <si>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</si>
  <si>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</si>
  <si>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</si>
  <si>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</si>
  <si>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</si>
  <si>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</si>
  <si>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</si>
  <si>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</si>
  <si>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</si>
  <si>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</si>
  <si>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</si>
  <si>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ZEMUNIK DONJI</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</si>
  <si>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</si>
  <si>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</si>
  <si>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</si>
  <si>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</si>
  <si>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</si>
  <si>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</si>
  <si>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</si>
  <si>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</si>
  <si>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</si>
  <si>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</si>
  <si>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</si>
  <si>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</si>
  <si>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</si>
  <si>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</si>
  <si>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</si>
  <si>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</si>
  <si>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</si>
  <si>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</si>
  <si>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</si>
  <si>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</si>
  <si>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</si>
  <si>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</si>
  <si>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</si>
  <si>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</si>
  <si>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36071 - OPĆINA ZEMUNIK DONJI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</si>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</sst>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673699.65</v>
      </c>
      <c r="D2" s="6">
        <f>'PR-RAS'!E6</f>
        <v>649369.15</v>
      </c>
      <c r="E2" s="6">
        <v>0</v>
      </c>
      <c r="F2" s="6">
        <v>0</v>
      </c>
      <c r="G2" s="7">
        <f t="shared" ref="G2:G274" si="0">(B2/1000)*(C2*1+D2*2)</f>
        <v>1972.4379500000002</v>
      </c>
      <c r="H2" s="7">
        <f t="shared" ref="H2:H27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202988.34000000003</v>
      </c>
      <c r="D3" s="1">
        <f>'PR-RAS'!E7</f>
        <v>285359.40000000002</v>
      </c>
      <c r="E3" s="1">
        <v>0</v>
      </c>
      <c r="F3" s="1">
        <v>0</v>
      </c>
      <c r="G3" s="2">
        <f t="shared" si="0"/>
        <v>1547.4142800000002</v>
      </c>
      <c r="H3" s="2">
        <f t="shared" si="1"/>
        <v>0.74000000004889444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188873.45</v>
      </c>
      <c r="D4" s="1">
        <f>'PR-RAS'!E8</f>
        <v>262303.86</v>
      </c>
      <c r="E4" s="1">
        <v>0</v>
      </c>
      <c r="F4" s="1">
        <v>0</v>
      </c>
      <c r="G4" s="2">
        <f t="shared" si="0"/>
        <v>2140.4435099999996</v>
      </c>
      <c r="H4" s="2">
        <f t="shared" si="1"/>
        <v>0.59000000002561137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188873.45</v>
      </c>
      <c r="D5" s="1">
        <f>'PR-RAS'!E9</f>
        <v>262303.86</v>
      </c>
      <c r="E5" s="1">
        <v>0</v>
      </c>
      <c r="F5" s="1">
        <v>0</v>
      </c>
      <c r="G5" s="2">
        <f t="shared" si="0"/>
        <v>2853.9246799999996</v>
      </c>
      <c r="H5" s="2">
        <f t="shared" si="1"/>
        <v>0.59000000002561137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13220.07</v>
      </c>
      <c r="D19" s="1">
        <f>'PR-RAS'!E23</f>
        <v>21808.95</v>
      </c>
      <c r="E19" s="1">
        <v>0</v>
      </c>
      <c r="F19" s="1">
        <v>0</v>
      </c>
      <c r="G19" s="2">
        <f t="shared" si="0"/>
        <v>1023.0834599999999</v>
      </c>
      <c r="H19" s="2">
        <f t="shared" si="1"/>
        <v>0.11999999999898137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219.64</v>
      </c>
      <c r="E20" s="1">
        <v>0</v>
      </c>
      <c r="F20" s="1">
        <v>0</v>
      </c>
      <c r="G20" s="2">
        <f t="shared" si="0"/>
        <v>8.3463199999999986</v>
      </c>
      <c r="H20" s="2">
        <f t="shared" si="1"/>
        <v>0.36000000000001364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13220.07</v>
      </c>
      <c r="D23" s="1">
        <f>'PR-RAS'!E27</f>
        <v>21589.31</v>
      </c>
      <c r="E23" s="1">
        <v>0</v>
      </c>
      <c r="F23" s="1">
        <v>0</v>
      </c>
      <c r="G23" s="2">
        <f t="shared" si="0"/>
        <v>1240.77118</v>
      </c>
      <c r="H23" s="2">
        <f t="shared" si="1"/>
        <v>0.38000000000101863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894.82</v>
      </c>
      <c r="D25" s="1">
        <f>'PR-RAS'!E29</f>
        <v>1246.5899999999999</v>
      </c>
      <c r="E25" s="1">
        <v>0</v>
      </c>
      <c r="F25" s="1">
        <v>0</v>
      </c>
      <c r="G25" s="2">
        <f t="shared" si="0"/>
        <v>81.311999999999998</v>
      </c>
      <c r="H25" s="2">
        <f t="shared" si="1"/>
        <v>0.59000000000003183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894.82</v>
      </c>
      <c r="D27" s="1">
        <f>'PR-RAS'!E31</f>
        <v>1246.5899999999999</v>
      </c>
      <c r="E27" s="1">
        <v>0</v>
      </c>
      <c r="F27" s="1">
        <v>0</v>
      </c>
      <c r="G27" s="2">
        <f t="shared" si="0"/>
        <v>88.087999999999994</v>
      </c>
      <c r="H27" s="2">
        <f t="shared" si="1"/>
        <v>0.59000000000003183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193606.96000000002</v>
      </c>
      <c r="D45" s="1">
        <f>'PR-RAS'!E49</f>
        <v>123207.4</v>
      </c>
      <c r="E45" s="1">
        <v>0</v>
      </c>
      <c r="F45" s="1">
        <v>0</v>
      </c>
      <c r="G45" s="2">
        <f t="shared" si="0"/>
        <v>19360.957439999998</v>
      </c>
      <c r="H45" s="2">
        <f t="shared" si="1"/>
        <v>0.43999999997322448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104205.27</v>
      </c>
      <c r="D54" s="1">
        <f>'PR-RAS'!E58</f>
        <v>10816.21</v>
      </c>
      <c r="E54" s="1">
        <v>0</v>
      </c>
      <c r="F54" s="1">
        <v>0</v>
      </c>
      <c r="G54" s="2">
        <f t="shared" si="0"/>
        <v>6669.3975700000001</v>
      </c>
      <c r="H54" s="2">
        <f t="shared" si="1"/>
        <v>0.48000000000320142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104205.27</v>
      </c>
      <c r="D55" s="1">
        <f>'PR-RAS'!E59</f>
        <v>10816.21</v>
      </c>
      <c r="E55" s="1">
        <v>0</v>
      </c>
      <c r="F55" s="1">
        <v>0</v>
      </c>
      <c r="G55" s="2">
        <f t="shared" si="0"/>
        <v>6795.2352600000004</v>
      </c>
      <c r="H55" s="2">
        <f t="shared" si="1"/>
        <v>0.48000000000320142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89401.69</v>
      </c>
      <c r="D57" s="1">
        <f>'PR-RAS'!E61</f>
        <v>0</v>
      </c>
      <c r="E57" s="1">
        <v>0</v>
      </c>
      <c r="F57" s="1">
        <v>0</v>
      </c>
      <c r="G57" s="2">
        <f t="shared" si="0"/>
        <v>5006.4946399999999</v>
      </c>
      <c r="H57" s="2">
        <f t="shared" si="1"/>
        <v>0.30999999999767169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89401.69</v>
      </c>
      <c r="D59" s="1">
        <f>'PR-RAS'!E63</f>
        <v>0</v>
      </c>
      <c r="E59" s="1">
        <v>0</v>
      </c>
      <c r="F59" s="1">
        <v>0</v>
      </c>
      <c r="G59" s="2">
        <f t="shared" si="0"/>
        <v>5185.2980200000002</v>
      </c>
      <c r="H59" s="2">
        <f t="shared" si="1"/>
        <v>0.30999999999767169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112391.19</v>
      </c>
      <c r="E60" s="1">
        <v>0</v>
      </c>
      <c r="F60" s="1">
        <v>0</v>
      </c>
      <c r="G60" s="2">
        <f t="shared" si="0"/>
        <v>13262.16042</v>
      </c>
      <c r="H60" s="2">
        <f t="shared" si="1"/>
        <v>0.19000000000232831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112391.19</v>
      </c>
      <c r="E63" s="1">
        <v>0</v>
      </c>
      <c r="F63" s="1">
        <v>0</v>
      </c>
      <c r="G63" s="2">
        <f>(B63/1000)*(C63*1+D63*2)</f>
        <v>13936.50756</v>
      </c>
      <c r="H63" s="2">
        <f>ABS(C63-ROUND(C63,0))+ABS(D63-ROUND(D63,0))</f>
        <v>0.19000000000232831</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108671.29000000001</v>
      </c>
      <c r="D78" s="1">
        <f>'PR-RAS'!E82</f>
        <v>21022.04</v>
      </c>
      <c r="E78" s="1">
        <v>0</v>
      </c>
      <c r="F78" s="1">
        <v>0</v>
      </c>
      <c r="G78" s="2">
        <f t="shared" si="0"/>
        <v>11605.083489999999</v>
      </c>
      <c r="H78" s="2">
        <f t="shared" si="1"/>
        <v>0.33000000000902219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97917.74</v>
      </c>
      <c r="D79" s="1">
        <f>'PR-RAS'!E83</f>
        <v>3.79</v>
      </c>
      <c r="E79" s="1">
        <v>0</v>
      </c>
      <c r="F79" s="1">
        <v>0</v>
      </c>
      <c r="G79" s="2">
        <f t="shared" si="0"/>
        <v>7638.1749600000003</v>
      </c>
      <c r="H79" s="2">
        <f t="shared" si="1"/>
        <v>0.46999999999476127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5.27</v>
      </c>
      <c r="D81" s="1">
        <f>'PR-RAS'!E85</f>
        <v>3.79</v>
      </c>
      <c r="E81" s="1">
        <v>0</v>
      </c>
      <c r="F81" s="1">
        <v>0</v>
      </c>
      <c r="G81" s="2">
        <f t="shared" si="0"/>
        <v>1.028</v>
      </c>
      <c r="H81" s="2">
        <f t="shared" si="1"/>
        <v>0.47999999999999954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97912.47</v>
      </c>
      <c r="D85" s="1">
        <f>'PR-RAS'!E89</f>
        <v>0</v>
      </c>
      <c r="E85" s="1">
        <v>0</v>
      </c>
      <c r="F85" s="1">
        <v>0</v>
      </c>
      <c r="G85" s="2">
        <f t="shared" si="0"/>
        <v>8224.6474800000015</v>
      </c>
      <c r="H85" s="2">
        <f t="shared" si="1"/>
        <v>0.47000000000116415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10753.55</v>
      </c>
      <c r="D87" s="1">
        <f>'PR-RAS'!E91</f>
        <v>21018.25</v>
      </c>
      <c r="E87" s="1">
        <v>0</v>
      </c>
      <c r="F87" s="1">
        <v>0</v>
      </c>
      <c r="G87" s="2">
        <f t="shared" si="0"/>
        <v>4539.9443000000001</v>
      </c>
      <c r="H87" s="2">
        <f t="shared" si="1"/>
        <v>0.7000000000007276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6806.74</v>
      </c>
      <c r="D89" s="1">
        <f>'PR-RAS'!E93</f>
        <v>6720.93</v>
      </c>
      <c r="E89" s="1">
        <v>0</v>
      </c>
      <c r="F89" s="1">
        <v>0</v>
      </c>
      <c r="G89" s="2">
        <f t="shared" si="0"/>
        <v>1781.8767999999998</v>
      </c>
      <c r="H89" s="2">
        <f t="shared" si="1"/>
        <v>0.32999999999992724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3823.58</v>
      </c>
      <c r="D90" s="1">
        <f>'PR-RAS'!E94</f>
        <v>14240.43</v>
      </c>
      <c r="E90" s="1">
        <v>0</v>
      </c>
      <c r="F90" s="1">
        <v>0</v>
      </c>
      <c r="G90" s="2">
        <f t="shared" si="0"/>
        <v>2875.0951599999999</v>
      </c>
      <c r="H90" s="2">
        <f t="shared" si="1"/>
        <v>0.8500000000003638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123.23</v>
      </c>
      <c r="D93" s="1">
        <f>'PR-RAS'!E97</f>
        <v>56.89</v>
      </c>
      <c r="E93" s="1">
        <v>0</v>
      </c>
      <c r="F93" s="1">
        <v>0</v>
      </c>
      <c r="G93" s="2">
        <f t="shared" si="0"/>
        <v>21.804919999999999</v>
      </c>
      <c r="H93" s="2">
        <f t="shared" si="1"/>
        <v>0.34000000000000341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153140.35</v>
      </c>
      <c r="D102" s="1">
        <f>'PR-RAS'!E106</f>
        <v>207881.58000000002</v>
      </c>
      <c r="E102" s="1">
        <v>0</v>
      </c>
      <c r="F102" s="1">
        <v>0</v>
      </c>
      <c r="G102" s="2">
        <f t="shared" si="0"/>
        <v>57459.254510000006</v>
      </c>
      <c r="H102" s="2">
        <f t="shared" si="1"/>
        <v>0.76999999998952262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9837.4100000000017</v>
      </c>
      <c r="D103" s="1">
        <f>'PR-RAS'!E107</f>
        <v>10688.14</v>
      </c>
      <c r="E103" s="1">
        <v>0</v>
      </c>
      <c r="F103" s="1">
        <v>0</v>
      </c>
      <c r="G103" s="2">
        <f t="shared" si="0"/>
        <v>3183.7963800000002</v>
      </c>
      <c r="H103" s="2">
        <f t="shared" si="1"/>
        <v>0.55000000000109139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9662.67</v>
      </c>
      <c r="D105" s="1">
        <f>'PR-RAS'!E109</f>
        <v>10471.41</v>
      </c>
      <c r="E105" s="1">
        <v>0</v>
      </c>
      <c r="F105" s="1">
        <v>0</v>
      </c>
      <c r="G105" s="2">
        <f t="shared" si="0"/>
        <v>3182.9709599999996</v>
      </c>
      <c r="H105" s="2">
        <f t="shared" si="1"/>
        <v>0.73999999999978172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16.7</v>
      </c>
      <c r="D106" s="1">
        <f>'PR-RAS'!E110</f>
        <v>10</v>
      </c>
      <c r="E106" s="1">
        <v>0</v>
      </c>
      <c r="F106" s="1">
        <v>0</v>
      </c>
      <c r="G106" s="2">
        <f t="shared" si="0"/>
        <v>3.8535000000000004</v>
      </c>
      <c r="H106" s="2">
        <f t="shared" si="1"/>
        <v>0.30000000000000071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158.04</v>
      </c>
      <c r="D107" s="1">
        <f>'PR-RAS'!E111</f>
        <v>206.73</v>
      </c>
      <c r="E107" s="1">
        <v>0</v>
      </c>
      <c r="F107" s="1">
        <v>0</v>
      </c>
      <c r="G107" s="2">
        <f t="shared" si="0"/>
        <v>60.579000000000001</v>
      </c>
      <c r="H107" s="2">
        <f t="shared" si="1"/>
        <v>0.31000000000000227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521</v>
      </c>
      <c r="D108" s="1">
        <f>'PR-RAS'!E112</f>
        <v>646.48</v>
      </c>
      <c r="E108" s="1">
        <v>0</v>
      </c>
      <c r="F108" s="1">
        <v>0</v>
      </c>
      <c r="G108" s="2">
        <f t="shared" si="0"/>
        <v>194.09371999999999</v>
      </c>
      <c r="H108" s="2">
        <f t="shared" si="1"/>
        <v>0.48000000000001819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47.65</v>
      </c>
      <c r="D110" s="1">
        <f>'PR-RAS'!E114</f>
        <v>15.42</v>
      </c>
      <c r="E110" s="1">
        <v>0</v>
      </c>
      <c r="F110" s="1">
        <v>0</v>
      </c>
      <c r="G110" s="2">
        <f t="shared" si="0"/>
        <v>8.5554100000000002</v>
      </c>
      <c r="H110" s="2">
        <f t="shared" si="1"/>
        <v>0.77000000000000135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99.72</v>
      </c>
      <c r="E111" s="1">
        <v>0</v>
      </c>
      <c r="F111" s="1">
        <v>0</v>
      </c>
      <c r="G111" s="2">
        <f t="shared" si="0"/>
        <v>21.938400000000001</v>
      </c>
      <c r="H111" s="2">
        <f t="shared" si="1"/>
        <v>0.28000000000000114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286.79000000000002</v>
      </c>
      <c r="D112" s="1">
        <f>'PR-RAS'!E116</f>
        <v>531.34</v>
      </c>
      <c r="E112" s="1">
        <v>0</v>
      </c>
      <c r="F112" s="1">
        <v>0</v>
      </c>
      <c r="G112" s="2">
        <f t="shared" si="0"/>
        <v>149.79116999999999</v>
      </c>
      <c r="H112" s="2">
        <f t="shared" si="1"/>
        <v>0.55000000000001137</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186.56</v>
      </c>
      <c r="D113" s="1">
        <f>'PR-RAS'!E117</f>
        <v>0</v>
      </c>
      <c r="E113" s="1">
        <v>0</v>
      </c>
      <c r="F113" s="1">
        <v>0</v>
      </c>
      <c r="G113" s="2">
        <f t="shared" si="0"/>
        <v>20.89472</v>
      </c>
      <c r="H113" s="2">
        <f t="shared" si="1"/>
        <v>0.43999999999999773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142781.94</v>
      </c>
      <c r="D116" s="1">
        <f>'PR-RAS'!E120</f>
        <v>196546.96000000002</v>
      </c>
      <c r="E116" s="1">
        <v>0</v>
      </c>
      <c r="F116" s="1">
        <v>0</v>
      </c>
      <c r="G116" s="2">
        <f t="shared" si="0"/>
        <v>61625.723900000012</v>
      </c>
      <c r="H116" s="2">
        <f t="shared" si="1"/>
        <v>9.9999999976716936E-2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1473.23</v>
      </c>
      <c r="D117" s="1">
        <f>'PR-RAS'!E121</f>
        <v>3796.98</v>
      </c>
      <c r="E117" s="1">
        <v>0</v>
      </c>
      <c r="F117" s="1">
        <v>0</v>
      </c>
      <c r="G117" s="2">
        <f t="shared" si="0"/>
        <v>1051.7940400000002</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141308.71</v>
      </c>
      <c r="D118" s="1">
        <f>'PR-RAS'!E122</f>
        <v>192749.98</v>
      </c>
      <c r="E118" s="1">
        <v>0</v>
      </c>
      <c r="F118" s="1">
        <v>0</v>
      </c>
      <c r="G118" s="2">
        <f t="shared" si="0"/>
        <v>61636.61439000001</v>
      </c>
      <c r="H118" s="2">
        <f t="shared" si="1"/>
        <v>0.30999999999767169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12198.1</v>
      </c>
      <c r="D121" s="1">
        <f>'PR-RAS'!E125</f>
        <v>8860</v>
      </c>
      <c r="E121" s="1">
        <v>0</v>
      </c>
      <c r="F121" s="1">
        <v>0</v>
      </c>
      <c r="G121" s="2">
        <f t="shared" si="0"/>
        <v>3590.1719999999996</v>
      </c>
      <c r="H121" s="2">
        <f t="shared" si="1"/>
        <v>0.1000000000003638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198.1</v>
      </c>
      <c r="D122" s="1">
        <f>'PR-RAS'!E126</f>
        <v>8860</v>
      </c>
      <c r="E122" s="1">
        <v>0</v>
      </c>
      <c r="F122" s="1">
        <v>0</v>
      </c>
      <c r="G122" s="2">
        <f t="shared" si="0"/>
        <v>2168.0900999999999</v>
      </c>
      <c r="H122" s="2">
        <f t="shared" si="1"/>
        <v>9.9999999999994316E-2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198.1</v>
      </c>
      <c r="D124" s="1">
        <f>'PR-RAS'!E128</f>
        <v>8860</v>
      </c>
      <c r="E124" s="1">
        <v>0</v>
      </c>
      <c r="F124" s="1">
        <v>0</v>
      </c>
      <c r="G124" s="2">
        <f t="shared" si="0"/>
        <v>2203.9262999999996</v>
      </c>
      <c r="H124" s="2">
        <f t="shared" si="1"/>
        <v>9.9999999999994316E-2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12000</v>
      </c>
      <c r="D125" s="1">
        <f>'PR-RAS'!E129</f>
        <v>0</v>
      </c>
      <c r="E125" s="1">
        <v>0</v>
      </c>
      <c r="F125" s="1">
        <v>0</v>
      </c>
      <c r="G125" s="2">
        <f t="shared" si="0"/>
        <v>1488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3094.61</v>
      </c>
      <c r="D136" s="1">
        <f>'PR-RAS'!E140</f>
        <v>3038.73</v>
      </c>
      <c r="E136" s="1">
        <v>0</v>
      </c>
      <c r="F136" s="1">
        <v>0</v>
      </c>
      <c r="G136" s="2">
        <f t="shared" si="0"/>
        <v>1238.22945</v>
      </c>
      <c r="H136" s="2">
        <f t="shared" si="1"/>
        <v>0.65999999999985448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3094.61</v>
      </c>
      <c r="D147" s="1">
        <f>'PR-RAS'!E151</f>
        <v>3038.73</v>
      </c>
      <c r="E147" s="1">
        <v>0</v>
      </c>
      <c r="F147" s="1">
        <v>0</v>
      </c>
      <c r="G147" s="2">
        <f t="shared" si="0"/>
        <v>1339.12222</v>
      </c>
      <c r="H147" s="2">
        <f t="shared" si="1"/>
        <v>0.65999999999985448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482304.94000000006</v>
      </c>
      <c r="D148" s="1">
        <f>'PR-RAS'!E152</f>
        <v>514476.42999999993</v>
      </c>
      <c r="E148" s="1">
        <v>0</v>
      </c>
      <c r="F148" s="1">
        <v>0</v>
      </c>
      <c r="G148" s="2">
        <f t="shared" si="0"/>
        <v>222154.89659999995</v>
      </c>
      <c r="H148" s="2">
        <f t="shared" si="1"/>
        <v>0.48999999987427145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63035.59</v>
      </c>
      <c r="D149" s="1">
        <f>'PR-RAS'!E153</f>
        <v>104777.76999999999</v>
      </c>
      <c r="E149" s="1">
        <v>0</v>
      </c>
      <c r="F149" s="1">
        <v>0</v>
      </c>
      <c r="G149" s="2">
        <f t="shared" si="0"/>
        <v>40343.487240000002</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52562.7</v>
      </c>
      <c r="D150" s="1">
        <f>'PR-RAS'!E154</f>
        <v>88338.93</v>
      </c>
      <c r="E150" s="1">
        <v>0</v>
      </c>
      <c r="F150" s="1">
        <v>0</v>
      </c>
      <c r="G150" s="2">
        <f t="shared" si="0"/>
        <v>34156.843439999997</v>
      </c>
      <c r="H150" s="2">
        <f t="shared" si="1"/>
        <v>0.3700000000098953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52562.7</v>
      </c>
      <c r="D151" s="1">
        <f>'PR-RAS'!E155</f>
        <v>88338.93</v>
      </c>
      <c r="E151" s="1">
        <v>0</v>
      </c>
      <c r="F151" s="1">
        <v>0</v>
      </c>
      <c r="G151" s="2">
        <f t="shared" si="0"/>
        <v>34386.083999999995</v>
      </c>
      <c r="H151" s="2">
        <f t="shared" si="1"/>
        <v>0.3700000000098953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1800</v>
      </c>
      <c r="D155" s="1">
        <f>'PR-RAS'!E159</f>
        <v>1862.9</v>
      </c>
      <c r="E155" s="1">
        <v>0</v>
      </c>
      <c r="F155" s="1">
        <v>0</v>
      </c>
      <c r="G155" s="2">
        <f t="shared" si="0"/>
        <v>850.97320000000002</v>
      </c>
      <c r="H155" s="2">
        <f t="shared" si="1"/>
        <v>9.9999999999909051E-2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8672.89</v>
      </c>
      <c r="D156" s="1">
        <f>'PR-RAS'!E160</f>
        <v>14575.94</v>
      </c>
      <c r="E156" s="1">
        <v>0</v>
      </c>
      <c r="F156" s="1">
        <v>0</v>
      </c>
      <c r="G156" s="2">
        <f t="shared" si="0"/>
        <v>5862.8393500000002</v>
      </c>
      <c r="H156" s="2">
        <f t="shared" si="1"/>
        <v>0.17000000000007276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8672.89</v>
      </c>
      <c r="D158" s="1">
        <f>'PR-RAS'!E162</f>
        <v>14575.94</v>
      </c>
      <c r="E158" s="1">
        <v>0</v>
      </c>
      <c r="F158" s="1">
        <v>0</v>
      </c>
      <c r="G158" s="2">
        <f t="shared" si="0"/>
        <v>5938.4888900000005</v>
      </c>
      <c r="H158" s="2">
        <f t="shared" si="1"/>
        <v>0.17000000000007276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205729.94000000003</v>
      </c>
      <c r="D160" s="1">
        <f>'PR-RAS'!E164</f>
        <v>181099.94</v>
      </c>
      <c r="E160" s="1">
        <v>0</v>
      </c>
      <c r="F160" s="1">
        <v>0</v>
      </c>
      <c r="G160" s="2">
        <f t="shared" si="0"/>
        <v>90300.841380000013</v>
      </c>
      <c r="H160" s="2">
        <f t="shared" si="1"/>
        <v>0.11999999996623956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1650.54</v>
      </c>
      <c r="D161" s="1">
        <f>'PR-RAS'!E165</f>
        <v>2250.77</v>
      </c>
      <c r="E161" s="1">
        <v>0</v>
      </c>
      <c r="F161" s="1">
        <v>0</v>
      </c>
      <c r="G161" s="2">
        <f t="shared" si="0"/>
        <v>984.33280000000002</v>
      </c>
      <c r="H161" s="2">
        <f t="shared" si="1"/>
        <v>0.69000000000005457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v>
      </c>
      <c r="D162" s="1">
        <f>'PR-RAS'!E166</f>
        <v>0</v>
      </c>
      <c r="E162" s="1">
        <v>0</v>
      </c>
      <c r="F162" s="1">
        <v>0</v>
      </c>
      <c r="G162" s="2">
        <f t="shared" si="0"/>
        <v>0.5474</v>
      </c>
      <c r="H162" s="2">
        <f t="shared" si="1"/>
        <v>0.39999999999999991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807.39</v>
      </c>
      <c r="D163" s="1">
        <f>'PR-RAS'!E167</f>
        <v>1938.27</v>
      </c>
      <c r="E163" s="1">
        <v>0</v>
      </c>
      <c r="F163" s="1">
        <v>0</v>
      </c>
      <c r="G163" s="2">
        <f t="shared" si="0"/>
        <v>758.79666000000009</v>
      </c>
      <c r="H163" s="2">
        <f t="shared" si="1"/>
        <v>0.65999999999996817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839.75</v>
      </c>
      <c r="D164" s="1">
        <f>'PR-RAS'!E168</f>
        <v>312.5</v>
      </c>
      <c r="E164" s="1">
        <v>0</v>
      </c>
      <c r="F164" s="1">
        <v>0</v>
      </c>
      <c r="G164" s="2">
        <f t="shared" si="0"/>
        <v>238.75425000000001</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6148.46</v>
      </c>
      <c r="D166" s="1">
        <f>'PR-RAS'!E170</f>
        <v>14990.98</v>
      </c>
      <c r="E166" s="1">
        <v>0</v>
      </c>
      <c r="F166" s="1">
        <v>0</v>
      </c>
      <c r="G166" s="2">
        <f t="shared" si="0"/>
        <v>5961.5192999999999</v>
      </c>
      <c r="H166" s="2">
        <f t="shared" si="1"/>
        <v>0.48000000000047294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2024.05</v>
      </c>
      <c r="D167" s="1">
        <f>'PR-RAS'!E171</f>
        <v>2018.23</v>
      </c>
      <c r="E167" s="1">
        <v>0</v>
      </c>
      <c r="F167" s="1">
        <v>0</v>
      </c>
      <c r="G167" s="2">
        <f t="shared" si="0"/>
        <v>1006.0446600000001</v>
      </c>
      <c r="H167" s="2">
        <f t="shared" si="1"/>
        <v>0.27999999999997272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24.23</v>
      </c>
      <c r="D168" s="1">
        <f>'PR-RAS'!E172</f>
        <v>800.17</v>
      </c>
      <c r="E168" s="1">
        <v>0</v>
      </c>
      <c r="F168" s="1">
        <v>0</v>
      </c>
      <c r="G168" s="2">
        <f t="shared" si="0"/>
        <v>271.30319000000003</v>
      </c>
      <c r="H168" s="2">
        <f t="shared" si="1"/>
        <v>0.3999999999999595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3877.05</v>
      </c>
      <c r="D169" s="1">
        <f>'PR-RAS'!E173</f>
        <v>9378.9699999999993</v>
      </c>
      <c r="E169" s="1">
        <v>0</v>
      </c>
      <c r="F169" s="1">
        <v>0</v>
      </c>
      <c r="G169" s="2">
        <f t="shared" si="0"/>
        <v>3802.67832</v>
      </c>
      <c r="H169" s="2">
        <f t="shared" si="1"/>
        <v>8.0000000000836735E-2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2255.33</v>
      </c>
      <c r="E170" s="1">
        <v>0</v>
      </c>
      <c r="F170" s="1">
        <v>0</v>
      </c>
      <c r="G170" s="2">
        <f t="shared" si="0"/>
        <v>762.30154000000005</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223.13</v>
      </c>
      <c r="D171" s="1">
        <f>'PR-RAS'!E175</f>
        <v>538.28</v>
      </c>
      <c r="E171" s="1">
        <v>0</v>
      </c>
      <c r="F171" s="1">
        <v>0</v>
      </c>
      <c r="G171" s="2">
        <f t="shared" si="0"/>
        <v>220.94730000000001</v>
      </c>
      <c r="H171" s="2">
        <f t="shared" si="1"/>
        <v>0.40999999999996817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193483.71000000002</v>
      </c>
      <c r="D174" s="1">
        <f>'PR-RAS'!E178</f>
        <v>143062.93</v>
      </c>
      <c r="E174" s="1">
        <v>0</v>
      </c>
      <c r="F174" s="1">
        <v>0</v>
      </c>
      <c r="G174" s="2">
        <f t="shared" si="0"/>
        <v>82972.45560999999</v>
      </c>
      <c r="H174" s="2">
        <f t="shared" si="1"/>
        <v>0.35999999998603016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2175.39</v>
      </c>
      <c r="D175" s="1">
        <f>'PR-RAS'!E179</f>
        <v>3014.84</v>
      </c>
      <c r="E175" s="1">
        <v>0</v>
      </c>
      <c r="F175" s="1">
        <v>0</v>
      </c>
      <c r="G175" s="2">
        <f t="shared" si="0"/>
        <v>1427.6821799999998</v>
      </c>
      <c r="H175" s="2">
        <f t="shared" si="1"/>
        <v>0.54999999999972715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26968.91</v>
      </c>
      <c r="D176" s="1">
        <f>'PR-RAS'!E180</f>
        <v>70262.7</v>
      </c>
      <c r="E176" s="1">
        <v>0</v>
      </c>
      <c r="F176" s="1">
        <v>0</v>
      </c>
      <c r="G176" s="2">
        <f t="shared" si="0"/>
        <v>29311.504249999998</v>
      </c>
      <c r="H176" s="2">
        <f t="shared" si="1"/>
        <v>0.3900000000030559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2450.89</v>
      </c>
      <c r="D177" s="1">
        <f>'PR-RAS'!E181</f>
        <v>3785</v>
      </c>
      <c r="E177" s="1">
        <v>0</v>
      </c>
      <c r="F177" s="1">
        <v>0</v>
      </c>
      <c r="G177" s="2">
        <f t="shared" si="0"/>
        <v>1763.6766399999999</v>
      </c>
      <c r="H177" s="2">
        <f t="shared" si="1"/>
        <v>0.11000000000012733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115683</v>
      </c>
      <c r="D178" s="1">
        <f>'PR-RAS'!E182</f>
        <v>7078.99</v>
      </c>
      <c r="E178" s="1">
        <v>0</v>
      </c>
      <c r="F178" s="1">
        <v>0</v>
      </c>
      <c r="G178" s="2">
        <f t="shared" si="0"/>
        <v>22981.853459999998</v>
      </c>
      <c r="H178" s="2">
        <f t="shared" si="1"/>
        <v>1.0000000000218279E-2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5744.5</v>
      </c>
      <c r="D179" s="1">
        <f>'PR-RAS'!E183</f>
        <v>11581.19</v>
      </c>
      <c r="E179" s="1">
        <v>0</v>
      </c>
      <c r="F179" s="1">
        <v>0</v>
      </c>
      <c r="G179" s="2">
        <f t="shared" si="0"/>
        <v>5145.4246400000002</v>
      </c>
      <c r="H179" s="2">
        <f t="shared" si="1"/>
        <v>0.69000000000050932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2400</v>
      </c>
      <c r="D180" s="1">
        <f>'PR-RAS'!E184</f>
        <v>0</v>
      </c>
      <c r="E180" s="1">
        <v>0</v>
      </c>
      <c r="F180" s="1">
        <v>0</v>
      </c>
      <c r="G180" s="2">
        <f t="shared" si="0"/>
        <v>429.59999999999997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18824.32</v>
      </c>
      <c r="D181" s="1">
        <f>'PR-RAS'!E185</f>
        <v>25021.07</v>
      </c>
      <c r="E181" s="1">
        <v>0</v>
      </c>
      <c r="F181" s="1">
        <v>0</v>
      </c>
      <c r="G181" s="2">
        <f t="shared" si="0"/>
        <v>12395.962799999998</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3926.88</v>
      </c>
      <c r="D182" s="1">
        <f>'PR-RAS'!E186</f>
        <v>7939.7</v>
      </c>
      <c r="E182" s="1">
        <v>0</v>
      </c>
      <c r="F182" s="1">
        <v>0</v>
      </c>
      <c r="G182" s="2">
        <f t="shared" si="0"/>
        <v>3584.9366799999998</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15309.82</v>
      </c>
      <c r="D183" s="1">
        <f>'PR-RAS'!E187</f>
        <v>14379.44</v>
      </c>
      <c r="E183" s="1">
        <v>0</v>
      </c>
      <c r="F183" s="1">
        <v>0</v>
      </c>
      <c r="G183" s="2">
        <f t="shared" si="0"/>
        <v>8020.5033999999996</v>
      </c>
      <c r="H183" s="2">
        <f t="shared" si="1"/>
        <v>0.62000000000080036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4447.2299999999996</v>
      </c>
      <c r="D190" s="1">
        <f>'PR-RAS'!E194</f>
        <v>20795.260000000002</v>
      </c>
      <c r="E190" s="1">
        <v>0</v>
      </c>
      <c r="F190" s="1">
        <v>0</v>
      </c>
      <c r="G190" s="2">
        <f t="shared" si="0"/>
        <v>8701.1347499999993</v>
      </c>
      <c r="H190" s="2">
        <f t="shared" si="1"/>
        <v>0.49000000000160071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2015.35</v>
      </c>
      <c r="D191" s="1">
        <f>'PR-RAS'!E195</f>
        <v>2015.37</v>
      </c>
      <c r="E191" s="1">
        <v>0</v>
      </c>
      <c r="F191" s="1">
        <v>0</v>
      </c>
      <c r="G191" s="2">
        <f t="shared" si="0"/>
        <v>1148.7571</v>
      </c>
      <c r="H191" s="2">
        <f t="shared" si="1"/>
        <v>0.71999999999979991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855.71</v>
      </c>
      <c r="D193" s="1">
        <f>'PR-RAS'!E197</f>
        <v>1967.97</v>
      </c>
      <c r="E193" s="1">
        <v>0</v>
      </c>
      <c r="F193" s="1">
        <v>0</v>
      </c>
      <c r="G193" s="2">
        <f t="shared" si="0"/>
        <v>919.99679999999989</v>
      </c>
      <c r="H193" s="2">
        <f t="shared" si="1"/>
        <v>0.31999999999993634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144.63</v>
      </c>
      <c r="E194" s="1">
        <v>0</v>
      </c>
      <c r="F194" s="1">
        <v>0</v>
      </c>
      <c r="G194" s="2">
        <f t="shared" si="0"/>
        <v>55.827179999999998</v>
      </c>
      <c r="H194" s="2">
        <f t="shared" si="1"/>
        <v>0.37000000000000455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961.68</v>
      </c>
      <c r="D195" s="1">
        <f>'PR-RAS'!E199</f>
        <v>11442.29</v>
      </c>
      <c r="E195" s="1">
        <v>0</v>
      </c>
      <c r="F195" s="1">
        <v>0</v>
      </c>
      <c r="G195" s="2">
        <f t="shared" si="0"/>
        <v>4626.1744400000007</v>
      </c>
      <c r="H195" s="2">
        <f t="shared" si="1"/>
        <v>0.61000000000092314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14.49</v>
      </c>
      <c r="D196" s="1">
        <f>'PR-RAS'!E200</f>
        <v>0</v>
      </c>
      <c r="E196" s="1">
        <v>0</v>
      </c>
      <c r="F196" s="1">
        <v>0</v>
      </c>
      <c r="G196" s="2">
        <f t="shared" si="0"/>
        <v>2.8255500000000002</v>
      </c>
      <c r="H196" s="2">
        <f t="shared" si="1"/>
        <v>0.49000000000000021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600</v>
      </c>
      <c r="D197" s="1">
        <f>'PR-RAS'!E201</f>
        <v>5225</v>
      </c>
      <c r="E197" s="1">
        <v>0</v>
      </c>
      <c r="F197" s="1">
        <v>0</v>
      </c>
      <c r="G197" s="2">
        <f t="shared" si="0"/>
        <v>2165.8000000000002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7236.1</v>
      </c>
      <c r="D198" s="1">
        <f>'PR-RAS'!E202</f>
        <v>5286.35</v>
      </c>
      <c r="E198" s="1">
        <v>0</v>
      </c>
      <c r="F198" s="1">
        <v>0</v>
      </c>
      <c r="G198" s="2">
        <f t="shared" si="0"/>
        <v>3508.3336000000008</v>
      </c>
      <c r="H198" s="2">
        <f t="shared" si="1"/>
        <v>0.4500000000007276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4658.55</v>
      </c>
      <c r="D204" s="1">
        <f>'PR-RAS'!E208</f>
        <v>4072.03</v>
      </c>
      <c r="E204" s="1">
        <v>0</v>
      </c>
      <c r="F204" s="1">
        <v>0</v>
      </c>
      <c r="G204" s="2">
        <f t="shared" si="0"/>
        <v>2598.9298300000005</v>
      </c>
      <c r="H204" s="2">
        <f t="shared" si="1"/>
        <v>0.48000000000001819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4658.55</v>
      </c>
      <c r="D207" s="1">
        <f>'PR-RAS'!E211</f>
        <v>4072.03</v>
      </c>
      <c r="E207" s="1">
        <v>0</v>
      </c>
      <c r="F207" s="1">
        <v>0</v>
      </c>
      <c r="G207" s="2">
        <f t="shared" si="0"/>
        <v>2637.3376600000001</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2577.5500000000002</v>
      </c>
      <c r="D212" s="1">
        <f>'PR-RAS'!E216</f>
        <v>1214.3200000000002</v>
      </c>
      <c r="E212" s="1">
        <v>0</v>
      </c>
      <c r="F212" s="1">
        <v>0</v>
      </c>
      <c r="G212" s="2">
        <f t="shared" si="0"/>
        <v>1056.30609</v>
      </c>
      <c r="H212" s="2">
        <f t="shared" si="1"/>
        <v>0.76999999999998181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731.82</v>
      </c>
      <c r="D213" s="1">
        <f>'PR-RAS'!E217</f>
        <v>1147.92</v>
      </c>
      <c r="E213" s="1">
        <v>0</v>
      </c>
      <c r="F213" s="1">
        <v>0</v>
      </c>
      <c r="G213" s="2">
        <f t="shared" si="0"/>
        <v>641.86392000000001</v>
      </c>
      <c r="H213" s="2">
        <f t="shared" si="1"/>
        <v>0.25999999999987722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104.53</v>
      </c>
      <c r="D215" s="1">
        <f>'PR-RAS'!E219</f>
        <v>43.9</v>
      </c>
      <c r="E215" s="1">
        <v>0</v>
      </c>
      <c r="F215" s="1">
        <v>0</v>
      </c>
      <c r="G215" s="2">
        <f t="shared" si="0"/>
        <v>41.158619999999999</v>
      </c>
      <c r="H215" s="2">
        <f t="shared" si="1"/>
        <v>0.57000000000000028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1741.2</v>
      </c>
      <c r="D216" s="1">
        <f>'PR-RAS'!E220</f>
        <v>22.5</v>
      </c>
      <c r="E216" s="1">
        <v>0</v>
      </c>
      <c r="F216" s="1">
        <v>0</v>
      </c>
      <c r="G216" s="2">
        <f t="shared" si="0"/>
        <v>384.03300000000002</v>
      </c>
      <c r="H216" s="2">
        <f t="shared" si="1"/>
        <v>0.70000000000004547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11510.03</v>
      </c>
      <c r="D217" s="1">
        <f>'PR-RAS'!E221</f>
        <v>94320.29</v>
      </c>
      <c r="E217" s="1">
        <v>0</v>
      </c>
      <c r="F217" s="1">
        <v>0</v>
      </c>
      <c r="G217" s="2">
        <f t="shared" si="0"/>
        <v>43232.531759999998</v>
      </c>
      <c r="H217" s="2">
        <f t="shared" si="1"/>
        <v>0.31999999999425199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11510.03</v>
      </c>
      <c r="D218" s="1">
        <f>'PR-RAS'!E222</f>
        <v>94320.29</v>
      </c>
      <c r="E218" s="1">
        <v>0</v>
      </c>
      <c r="F218" s="1">
        <v>0</v>
      </c>
      <c r="G218" s="2">
        <f t="shared" si="0"/>
        <v>43432.682369999995</v>
      </c>
      <c r="H218" s="2">
        <f t="shared" si="1"/>
        <v>0.31999999999425199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11510.03</v>
      </c>
      <c r="D220" s="1">
        <f>'PR-RAS'!E224</f>
        <v>94320.29</v>
      </c>
      <c r="E220" s="1">
        <v>0</v>
      </c>
      <c r="F220" s="1">
        <v>0</v>
      </c>
      <c r="G220" s="2">
        <f t="shared" si="0"/>
        <v>43832.983589999996</v>
      </c>
      <c r="H220" s="2">
        <f t="shared" si="1"/>
        <v>0.31999999999425199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82501.33</v>
      </c>
      <c r="D226" s="1">
        <f>'PR-RAS'!E230</f>
        <v>102790.43000000001</v>
      </c>
      <c r="E226" s="1">
        <v>0</v>
      </c>
      <c r="F226" s="1">
        <v>0</v>
      </c>
      <c r="G226" s="2">
        <f t="shared" si="0"/>
        <v>64818.492750000005</v>
      </c>
      <c r="H226" s="2">
        <f t="shared" si="1"/>
        <v>0.76000000000931323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6035.96</v>
      </c>
      <c r="D233" s="1">
        <f>'PR-RAS'!E237</f>
        <v>9829.85</v>
      </c>
      <c r="E233" s="1">
        <v>0</v>
      </c>
      <c r="F233" s="1">
        <v>0</v>
      </c>
      <c r="G233" s="2">
        <f t="shared" si="0"/>
        <v>5961.3931200000006</v>
      </c>
      <c r="H233" s="2">
        <f t="shared" si="1"/>
        <v>0.18999999999959982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6035.96</v>
      </c>
      <c r="D234" s="1">
        <f>'PR-RAS'!E238</f>
        <v>9829.85</v>
      </c>
      <c r="E234" s="1">
        <v>0</v>
      </c>
      <c r="F234" s="1">
        <v>0</v>
      </c>
      <c r="G234" s="2">
        <f t="shared" si="0"/>
        <v>5987.08878</v>
      </c>
      <c r="H234" s="2">
        <f t="shared" si="1"/>
        <v>0.18999999999959982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76465.37</v>
      </c>
      <c r="D246" s="1">
        <f>'PR-RAS'!E250</f>
        <v>92960.58</v>
      </c>
      <c r="E246" s="1">
        <v>0</v>
      </c>
      <c r="F246" s="1">
        <v>0</v>
      </c>
      <c r="G246" s="2">
        <f t="shared" si="0"/>
        <v>64284.699850000005</v>
      </c>
      <c r="H246" s="2">
        <f t="shared" si="1"/>
        <v>0.78999999999359716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76465.37</v>
      </c>
      <c r="D247" s="1">
        <f>'PR-RAS'!E251</f>
        <v>92421.58</v>
      </c>
      <c r="E247" s="1">
        <v>0</v>
      </c>
      <c r="F247" s="1">
        <v>0</v>
      </c>
      <c r="G247" s="2">
        <f t="shared" si="0"/>
        <v>64281.898379999999</v>
      </c>
      <c r="H247" s="2">
        <f t="shared" si="1"/>
        <v>0.78999999999359716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539</v>
      </c>
      <c r="E248" s="1">
        <v>0</v>
      </c>
      <c r="F248" s="1">
        <v>0</v>
      </c>
      <c r="G248" s="2">
        <f t="shared" si="0"/>
        <v>266.26600000000002</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21167.97</v>
      </c>
      <c r="D258" s="1">
        <f>'PR-RAS'!E262</f>
        <v>20563.080000000002</v>
      </c>
      <c r="E258" s="1">
        <v>0</v>
      </c>
      <c r="F258" s="1">
        <v>0</v>
      </c>
      <c r="G258" s="2">
        <f t="shared" si="0"/>
        <v>16009.591410000001</v>
      </c>
      <c r="H258" s="2">
        <f t="shared" si="1"/>
        <v>0.11000000000058208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21167.97</v>
      </c>
      <c r="D265" s="1">
        <f>'PR-RAS'!E269</f>
        <v>20563.080000000002</v>
      </c>
      <c r="E265" s="1">
        <v>0</v>
      </c>
      <c r="F265" s="1">
        <v>0</v>
      </c>
      <c r="G265" s="2">
        <f t="shared" si="0"/>
        <v>16445.650320000001</v>
      </c>
      <c r="H265" s="2">
        <f t="shared" si="1"/>
        <v>0.11000000000058208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8852.49</v>
      </c>
      <c r="D266" s="1">
        <f>'PR-RAS'!E270</f>
        <v>14030.62</v>
      </c>
      <c r="E266" s="1">
        <v>0</v>
      </c>
      <c r="F266" s="1">
        <v>0</v>
      </c>
      <c r="G266" s="2">
        <f t="shared" si="0"/>
        <v>9782.1384500000022</v>
      </c>
      <c r="H266" s="2">
        <f t="shared" si="1"/>
        <v>0.86999999999898137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12315.48</v>
      </c>
      <c r="D267" s="1">
        <f>'PR-RAS'!E271</f>
        <v>5109.3900000000003</v>
      </c>
      <c r="E267" s="1">
        <v>0</v>
      </c>
      <c r="F267" s="1">
        <v>0</v>
      </c>
      <c r="G267" s="2">
        <f t="shared" si="0"/>
        <v>5994.1131600000008</v>
      </c>
      <c r="H267" s="2">
        <f t="shared" si="1"/>
        <v>0.86999999999989086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1423.07</v>
      </c>
      <c r="E268" s="1">
        <v>0</v>
      </c>
      <c r="F268" s="1">
        <v>0</v>
      </c>
      <c r="G268" s="2">
        <f t="shared" si="0"/>
        <v>759.91938000000005</v>
      </c>
      <c r="H268" s="2">
        <f t="shared" si="1"/>
        <v>6.9999999999936335E-2</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91123.98</v>
      </c>
      <c r="D269" s="1">
        <f>'PR-RAS'!E273</f>
        <v>5638.57</v>
      </c>
      <c r="E269" s="1">
        <v>0</v>
      </c>
      <c r="F269" s="1">
        <v>0</v>
      </c>
      <c r="G269" s="2">
        <f t="shared" si="0"/>
        <v>27443.50016</v>
      </c>
      <c r="H269" s="2">
        <f t="shared" si="1"/>
        <v>0.45000000000436557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13623.98</v>
      </c>
      <c r="D270" s="1">
        <f>'PR-RAS'!E274</f>
        <v>5638.57</v>
      </c>
      <c r="E270" s="1">
        <v>0</v>
      </c>
      <c r="F270" s="1">
        <v>0</v>
      </c>
      <c r="G270" s="2">
        <f t="shared" si="0"/>
        <v>6698.40128</v>
      </c>
      <c r="H270" s="2">
        <f t="shared" si="1"/>
        <v>0.4500000000007276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13453.34</v>
      </c>
      <c r="D271" s="1">
        <f>'PR-RAS'!E275</f>
        <v>5218.29</v>
      </c>
      <c r="E271" s="1">
        <v>0</v>
      </c>
      <c r="F271" s="1">
        <v>0</v>
      </c>
      <c r="G271" s="2">
        <f t="shared" si="0"/>
        <v>6450.2784000000001</v>
      </c>
      <c r="H271" s="2">
        <f t="shared" si="1"/>
        <v>0.63000000000010914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170.64</v>
      </c>
      <c r="D272" s="1">
        <f>'PR-RAS'!E276</f>
        <v>420.28</v>
      </c>
      <c r="E272" s="1">
        <v>0</v>
      </c>
      <c r="F272" s="1">
        <v>0</v>
      </c>
      <c r="G272" s="2">
        <f t="shared" si="0"/>
        <v>274.03519999999997</v>
      </c>
      <c r="H272" s="2">
        <f t="shared" si="1"/>
        <v>0.63999999999998636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77500</v>
      </c>
      <c r="D285" s="1">
        <f>'PR-RAS'!E289</f>
        <v>0</v>
      </c>
      <c r="E285" s="1">
        <v>0</v>
      </c>
      <c r="F285" s="1">
        <v>0</v>
      </c>
      <c r="G285" s="2">
        <f t="shared" si="12"/>
        <v>22009.999999999996</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77500</v>
      </c>
      <c r="D286" s="1">
        <f>'PR-RAS'!E290</f>
        <v>0</v>
      </c>
      <c r="E286" s="1">
        <v>0</v>
      </c>
      <c r="F286" s="1">
        <v>0</v>
      </c>
      <c r="G286" s="2">
        <f t="shared" si="12"/>
        <v>22087.499999999996</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482304.94000000006</v>
      </c>
      <c r="D295" s="1">
        <f>'PR-RAS'!E299</f>
        <v>514476.42999999993</v>
      </c>
      <c r="E295" s="1">
        <v>0</v>
      </c>
      <c r="F295" s="1">
        <v>0</v>
      </c>
      <c r="G295" s="2">
        <f t="shared" si="12"/>
        <v>444309.7931999999</v>
      </c>
      <c r="H295" s="2">
        <f t="shared" si="13"/>
        <v>0.48999999987427145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191394.70999999996</v>
      </c>
      <c r="D296" s="1">
        <f>'PR-RAS'!E300</f>
        <v>134892.72000000009</v>
      </c>
      <c r="E296" s="1">
        <v>0</v>
      </c>
      <c r="F296" s="1">
        <v>0</v>
      </c>
      <c r="G296" s="2">
        <f t="shared" si="12"/>
        <v>136048.14425000004</v>
      </c>
      <c r="H296" s="2">
        <f t="shared" si="13"/>
        <v>0.56999999994877726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4393056.3</v>
      </c>
      <c r="D298" s="1">
        <f>'PR-RAS'!E302</f>
        <v>4323286.8899999997</v>
      </c>
      <c r="E298" s="1">
        <v>0</v>
      </c>
      <c r="F298" s="1">
        <v>0</v>
      </c>
      <c r="G298" s="2">
        <f t="shared" si="12"/>
        <v>3872770.1337599992</v>
      </c>
      <c r="H298" s="2">
        <f t="shared" si="13"/>
        <v>0.41000000014901161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78510.5</v>
      </c>
      <c r="D300" s="1">
        <f>'PR-RAS'!E304</f>
        <v>80772.41</v>
      </c>
      <c r="E300" s="1">
        <v>0</v>
      </c>
      <c r="F300" s="1">
        <v>0</v>
      </c>
      <c r="G300" s="2">
        <f t="shared" si="12"/>
        <v>71776.540680000006</v>
      </c>
      <c r="H300" s="2">
        <f t="shared" si="13"/>
        <v>0.91000000000349246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1136.0999999999999</v>
      </c>
      <c r="D301" s="1">
        <f>'PR-RAS'!E305</f>
        <v>2009.74</v>
      </c>
      <c r="E301" s="1">
        <v>0</v>
      </c>
      <c r="F301" s="1">
        <v>0</v>
      </c>
      <c r="G301" s="2">
        <f t="shared" si="12"/>
        <v>1546.674</v>
      </c>
      <c r="H301" s="2">
        <f t="shared" si="13"/>
        <v>0.35999999999989996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72901.279999999999</v>
      </c>
      <c r="D303" s="1">
        <f>'PR-RAS'!E308</f>
        <v>32419.23</v>
      </c>
      <c r="E303" s="1">
        <v>0</v>
      </c>
      <c r="F303" s="1">
        <v>0</v>
      </c>
      <c r="G303" s="2">
        <f t="shared" si="12"/>
        <v>41597.401479999993</v>
      </c>
      <c r="H303" s="2">
        <f t="shared" si="13"/>
        <v>0.50999999999839929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71494.73</v>
      </c>
      <c r="D304" s="1">
        <f>'PR-RAS'!E309</f>
        <v>32050.13</v>
      </c>
      <c r="E304" s="1">
        <v>0</v>
      </c>
      <c r="F304" s="1">
        <v>0</v>
      </c>
      <c r="G304" s="2">
        <f t="shared" si="12"/>
        <v>41085.281969999996</v>
      </c>
      <c r="H304" s="2">
        <f t="shared" si="13"/>
        <v>0.40000000000509317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71494.73</v>
      </c>
      <c r="D305" s="1">
        <f>'PR-RAS'!E310</f>
        <v>32050.13</v>
      </c>
      <c r="E305" s="1">
        <v>0</v>
      </c>
      <c r="F305" s="1">
        <v>0</v>
      </c>
      <c r="G305" s="2">
        <f t="shared" si="12"/>
        <v>41220.876959999994</v>
      </c>
      <c r="H305" s="2">
        <f t="shared" si="13"/>
        <v>0.40000000000509317</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71494.73</v>
      </c>
      <c r="D306" s="1">
        <f>'PR-RAS'!E311</f>
        <v>32050.13</v>
      </c>
      <c r="E306" s="1">
        <v>0</v>
      </c>
      <c r="F306" s="1">
        <v>0</v>
      </c>
      <c r="G306" s="2">
        <f t="shared" si="12"/>
        <v>41356.471949999999</v>
      </c>
      <c r="H306" s="2">
        <f t="shared" si="13"/>
        <v>0.40000000000509317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1406.55</v>
      </c>
      <c r="D316" s="1">
        <f>'PR-RAS'!E321</f>
        <v>369.1</v>
      </c>
      <c r="E316" s="1">
        <v>0</v>
      </c>
      <c r="F316" s="1">
        <v>0</v>
      </c>
      <c r="G316" s="2">
        <f t="shared" si="12"/>
        <v>675.59625000000005</v>
      </c>
      <c r="H316" s="2">
        <f t="shared" si="13"/>
        <v>0.55000000000006821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1406.55</v>
      </c>
      <c r="D317" s="1">
        <f>'PR-RAS'!E322</f>
        <v>369.1</v>
      </c>
      <c r="E317" s="1">
        <v>0</v>
      </c>
      <c r="F317" s="1">
        <v>0</v>
      </c>
      <c r="G317" s="2">
        <f t="shared" si="12"/>
        <v>677.74099999999999</v>
      </c>
      <c r="H317" s="2">
        <f t="shared" si="13"/>
        <v>0.55000000000006821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1406.55</v>
      </c>
      <c r="D318" s="1">
        <f>'PR-RAS'!E323</f>
        <v>369.1</v>
      </c>
      <c r="E318" s="1">
        <v>0</v>
      </c>
      <c r="F318" s="1">
        <v>0</v>
      </c>
      <c r="G318" s="2">
        <f t="shared" si="12"/>
        <v>679.88575000000003</v>
      </c>
      <c r="H318" s="2">
        <f t="shared" si="13"/>
        <v>0.55000000000006821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218602.46</v>
      </c>
      <c r="D355" s="1">
        <f>'PR-RAS'!E360</f>
        <v>62350.68</v>
      </c>
      <c r="E355" s="1">
        <v>0</v>
      </c>
      <c r="F355" s="1">
        <v>0</v>
      </c>
      <c r="G355" s="2">
        <f t="shared" si="12"/>
        <v>121529.55227999999</v>
      </c>
      <c r="H355" s="2">
        <f t="shared" si="13"/>
        <v>0.77999999999155989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218602.46</v>
      </c>
      <c r="D368" s="1">
        <f>'PR-RAS'!E373</f>
        <v>44475.68</v>
      </c>
      <c r="E368" s="1">
        <v>0</v>
      </c>
      <c r="F368" s="1">
        <v>0</v>
      </c>
      <c r="G368" s="2">
        <f t="shared" si="12"/>
        <v>112872.25194</v>
      </c>
      <c r="H368" s="2">
        <f t="shared" si="13"/>
        <v>0.77999999999155989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191643.45</v>
      </c>
      <c r="D369" s="1">
        <f>'PR-RAS'!E374</f>
        <v>7875</v>
      </c>
      <c r="E369" s="1">
        <v>0</v>
      </c>
      <c r="F369" s="1">
        <v>0</v>
      </c>
      <c r="G369" s="2">
        <f t="shared" si="12"/>
        <v>76320.789600000004</v>
      </c>
      <c r="H369" s="2">
        <f t="shared" si="13"/>
        <v>0.45000000001164153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58742.2</v>
      </c>
      <c r="D371" s="1">
        <f>'PR-RAS'!E376</f>
        <v>0</v>
      </c>
      <c r="E371" s="1">
        <v>0</v>
      </c>
      <c r="F371" s="1">
        <v>0</v>
      </c>
      <c r="G371" s="2">
        <f t="shared" si="12"/>
        <v>21734.613999999998</v>
      </c>
      <c r="H371" s="2">
        <f t="shared" si="13"/>
        <v>0.19999999999708962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60687.5</v>
      </c>
      <c r="D372" s="1">
        <f>'PR-RAS'!E377</f>
        <v>0</v>
      </c>
      <c r="E372" s="1">
        <v>0</v>
      </c>
      <c r="F372" s="1">
        <v>0</v>
      </c>
      <c r="G372" s="2">
        <f t="shared" si="12"/>
        <v>22515.0625</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72213.75</v>
      </c>
      <c r="D373" s="1">
        <f>'PR-RAS'!E378</f>
        <v>7875</v>
      </c>
      <c r="E373" s="1">
        <v>0</v>
      </c>
      <c r="F373" s="1">
        <v>0</v>
      </c>
      <c r="G373" s="2">
        <f t="shared" si="12"/>
        <v>32722.514999999999</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1853.96</v>
      </c>
      <c r="D374" s="1">
        <f>'PR-RAS'!E379</f>
        <v>16850.68</v>
      </c>
      <c r="E374" s="1">
        <v>0</v>
      </c>
      <c r="F374" s="1">
        <v>0</v>
      </c>
      <c r="G374" s="2">
        <f t="shared" si="12"/>
        <v>13262.13436</v>
      </c>
      <c r="H374" s="2">
        <f t="shared" si="13"/>
        <v>0.35999999999967258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993.43</v>
      </c>
      <c r="E375" s="1">
        <v>0</v>
      </c>
      <c r="F375" s="1">
        <v>0</v>
      </c>
      <c r="G375" s="2">
        <f t="shared" si="12"/>
        <v>743.08564000000001</v>
      </c>
      <c r="H375" s="2">
        <f t="shared" si="13"/>
        <v>0.42999999999994998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489</v>
      </c>
      <c r="D376" s="1">
        <f>'PR-RAS'!E381</f>
        <v>380.91</v>
      </c>
      <c r="E376" s="1">
        <v>0</v>
      </c>
      <c r="F376" s="1">
        <v>0</v>
      </c>
      <c r="G376" s="2">
        <f t="shared" si="12"/>
        <v>469.05750000000006</v>
      </c>
      <c r="H376" s="2">
        <f t="shared" si="13"/>
        <v>8.9999999999974989E-2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14593.75</v>
      </c>
      <c r="E380" s="1">
        <v>0</v>
      </c>
      <c r="F380" s="1">
        <v>0</v>
      </c>
      <c r="G380" s="2">
        <f t="shared" si="12"/>
        <v>11062.0625</v>
      </c>
      <c r="H380" s="2">
        <f t="shared" si="13"/>
        <v>0.25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1364.96</v>
      </c>
      <c r="D381" s="1">
        <f>'PR-RAS'!E386</f>
        <v>882.59</v>
      </c>
      <c r="E381" s="1">
        <v>0</v>
      </c>
      <c r="F381" s="1">
        <v>0</v>
      </c>
      <c r="G381" s="2">
        <f t="shared" si="12"/>
        <v>1189.4532000000002</v>
      </c>
      <c r="H381" s="2">
        <f t="shared" si="13"/>
        <v>0.44999999999993179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25105.05</v>
      </c>
      <c r="D396" s="1">
        <f>'PR-RAS'!E401</f>
        <v>19750</v>
      </c>
      <c r="E396" s="1">
        <v>0</v>
      </c>
      <c r="F396" s="1">
        <v>0</v>
      </c>
      <c r="G396" s="2">
        <f t="shared" si="12"/>
        <v>25518.994750000002</v>
      </c>
      <c r="H396" s="2">
        <f t="shared" si="13"/>
        <v>4.9999999999272404E-2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25105.05</v>
      </c>
      <c r="D400" s="1">
        <f>'PR-RAS'!E405</f>
        <v>19750</v>
      </c>
      <c r="E400" s="1">
        <v>0</v>
      </c>
      <c r="F400" s="1">
        <v>0</v>
      </c>
      <c r="G400" s="2">
        <f t="shared" si="12"/>
        <v>25777.414950000002</v>
      </c>
      <c r="H400" s="2">
        <f t="shared" si="13"/>
        <v>4.9999999999272404E-2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17875</v>
      </c>
      <c r="E407" s="1">
        <v>0</v>
      </c>
      <c r="F407" s="1">
        <v>0</v>
      </c>
      <c r="G407" s="2">
        <f t="shared" si="12"/>
        <v>14514.500000000002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17875</v>
      </c>
      <c r="E408" s="1">
        <v>0</v>
      </c>
      <c r="F408" s="1">
        <v>0</v>
      </c>
      <c r="G408" s="2">
        <f t="shared" si="12"/>
        <v>14550.249999999998</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145701.18</v>
      </c>
      <c r="D413" s="1">
        <f>'PR-RAS'!E418</f>
        <v>29931.45</v>
      </c>
      <c r="E413" s="1">
        <v>0</v>
      </c>
      <c r="F413" s="1">
        <v>0</v>
      </c>
      <c r="G413" s="2">
        <f t="shared" si="12"/>
        <v>84692.400959999984</v>
      </c>
      <c r="H413" s="2">
        <f t="shared" si="13"/>
        <v>0.62999999999374268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5067712.37</v>
      </c>
      <c r="D415" s="1">
        <f>'PR-RAS'!E420</f>
        <v>4870081.21</v>
      </c>
      <c r="E415" s="1">
        <v>0</v>
      </c>
      <c r="F415" s="1">
        <v>0</v>
      </c>
      <c r="G415" s="2">
        <f t="shared" si="12"/>
        <v>6130460.1630599992</v>
      </c>
      <c r="H415" s="2">
        <f t="shared" si="13"/>
        <v>0.58000000007450581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361488.85</v>
      </c>
      <c r="D416" s="1">
        <f>'PR-RAS'!E421</f>
        <v>351701.35</v>
      </c>
      <c r="E416" s="1">
        <v>0</v>
      </c>
      <c r="F416" s="1">
        <v>0</v>
      </c>
      <c r="G416" s="2">
        <f t="shared" si="12"/>
        <v>441929.99324999988</v>
      </c>
      <c r="H416" s="2">
        <f t="shared" si="13"/>
        <v>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746600.93</v>
      </c>
      <c r="D417" s="1">
        <f>'PR-RAS'!E422</f>
        <v>681788.38</v>
      </c>
      <c r="E417" s="1">
        <v>0</v>
      </c>
      <c r="F417" s="1">
        <v>0</v>
      </c>
      <c r="G417" s="2">
        <f t="shared" si="12"/>
        <v>877833.91903999995</v>
      </c>
      <c r="H417" s="2">
        <f t="shared" si="13"/>
        <v>0.44999999995343387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700907.4</v>
      </c>
      <c r="D418" s="1">
        <f>'PR-RAS'!E423</f>
        <v>576827.11</v>
      </c>
      <c r="E418" s="1">
        <v>0</v>
      </c>
      <c r="F418" s="1">
        <v>0</v>
      </c>
      <c r="G418" s="2">
        <f t="shared" si="12"/>
        <v>773352.19553999999</v>
      </c>
      <c r="H418" s="2">
        <f t="shared" si="13"/>
        <v>0.51000000000931323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45693.530000000028</v>
      </c>
      <c r="D419" s="1">
        <f>'PR-RAS'!E424</f>
        <v>104961.27000000002</v>
      </c>
      <c r="E419" s="1">
        <v>0</v>
      </c>
      <c r="F419" s="1">
        <v>0</v>
      </c>
      <c r="G419" s="2">
        <f t="shared" si="12"/>
        <v>106847.51726000002</v>
      </c>
      <c r="H419" s="2">
        <f t="shared" si="13"/>
        <v>0.73999999999068677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674656.0700000003</v>
      </c>
      <c r="D422" s="1">
        <f>'PR-RAS'!E427</f>
        <v>546794.3200000003</v>
      </c>
      <c r="E422" s="1">
        <v>0</v>
      </c>
      <c r="F422" s="1">
        <v>0</v>
      </c>
      <c r="G422" s="2">
        <f t="shared" si="12"/>
        <v>744431.02291000041</v>
      </c>
      <c r="H422" s="2">
        <f t="shared" si="13"/>
        <v>0.39000000059604645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439999.35</v>
      </c>
      <c r="D423" s="1">
        <f>'PR-RAS'!E428</f>
        <v>432473.76</v>
      </c>
      <c r="E423" s="1">
        <v>0</v>
      </c>
      <c r="F423" s="1">
        <v>0</v>
      </c>
      <c r="G423" s="2">
        <f t="shared" si="12"/>
        <v>550687.57914000005</v>
      </c>
      <c r="H423" s="2">
        <f t="shared" si="13"/>
        <v>0.58999999996740371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36867.449999999997</v>
      </c>
      <c r="D529" s="1">
        <f>'PR-RAS'!E535</f>
        <v>36867.449999999997</v>
      </c>
      <c r="E529" s="1">
        <v>0</v>
      </c>
      <c r="F529" s="1">
        <v>0</v>
      </c>
      <c r="G529" s="2">
        <f t="shared" ref="G529:G836" si="14">(B529/1000)*(C529*1+D529*2)</f>
        <v>58398.040799999995</v>
      </c>
      <c r="H529" s="2">
        <f t="shared" ref="H529:H836" si="15">ABS(C529-ROUND(C529,0))+ABS(D529-ROUND(D529,0))</f>
        <v>0.89999999999417923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36867.449999999997</v>
      </c>
      <c r="D591" s="1">
        <f>'PR-RAS'!E597</f>
        <v>36867.449999999997</v>
      </c>
      <c r="E591" s="1">
        <v>0</v>
      </c>
      <c r="F591" s="1">
        <v>0</v>
      </c>
      <c r="G591" s="2">
        <f t="shared" si="14"/>
        <v>65255.386499999993</v>
      </c>
      <c r="H591" s="2">
        <f t="shared" si="15"/>
        <v>0.89999999999417923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36867.449999999997</v>
      </c>
      <c r="D603" s="1">
        <f>'PR-RAS'!E609</f>
        <v>36867.449999999997</v>
      </c>
      <c r="E603" s="1">
        <v>0</v>
      </c>
      <c r="F603" s="1">
        <v>0</v>
      </c>
      <c r="G603" s="2">
        <f t="shared" si="14"/>
        <v>66582.614699999991</v>
      </c>
      <c r="H603" s="2">
        <f t="shared" si="15"/>
        <v>0.89999999999417923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36867.449999999997</v>
      </c>
      <c r="D604" s="1">
        <f>'PR-RAS'!E610</f>
        <v>36867.449999999997</v>
      </c>
      <c r="E604" s="1">
        <v>0</v>
      </c>
      <c r="F604" s="1">
        <v>0</v>
      </c>
      <c r="G604" s="2">
        <f t="shared" si="14"/>
        <v>66693.217049999992</v>
      </c>
      <c r="H604" s="2">
        <f t="shared" si="15"/>
        <v>0.89999999999417923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36867.449999999997</v>
      </c>
      <c r="D634" s="1">
        <f>'PR-RAS'!E640</f>
        <v>36867.449999999997</v>
      </c>
      <c r="E634" s="1">
        <v>0</v>
      </c>
      <c r="F634" s="1">
        <v>0</v>
      </c>
      <c r="G634" s="2">
        <f t="shared" si="14"/>
        <v>70011.287549999994</v>
      </c>
      <c r="H634" s="2">
        <f t="shared" si="15"/>
        <v>0.89999999999417923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1203738.96</v>
      </c>
      <c r="D635" s="1">
        <f>'PR-RAS'!E641</f>
        <v>1004735.65</v>
      </c>
      <c r="E635" s="1">
        <v>0</v>
      </c>
      <c r="F635" s="1">
        <v>0</v>
      </c>
      <c r="G635" s="2">
        <f t="shared" si="14"/>
        <v>2037175.3048399999</v>
      </c>
      <c r="H635" s="2">
        <f t="shared" si="15"/>
        <v>0.39000000001396984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746600.93</v>
      </c>
      <c r="D637" s="1">
        <f>'PR-RAS'!E643</f>
        <v>681788.38</v>
      </c>
      <c r="E637" s="1">
        <v>0</v>
      </c>
      <c r="F637" s="1">
        <v>0</v>
      </c>
      <c r="G637" s="2">
        <f t="shared" si="14"/>
        <v>1342073.0108399999</v>
      </c>
      <c r="H637" s="2">
        <f t="shared" si="15"/>
        <v>0.44999999995343387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737774.85</v>
      </c>
      <c r="D638" s="1">
        <f>'PR-RAS'!E644</f>
        <v>613694.55999999994</v>
      </c>
      <c r="E638" s="1">
        <v>0</v>
      </c>
      <c r="F638" s="1">
        <v>0</v>
      </c>
      <c r="G638" s="2">
        <f t="shared" si="14"/>
        <v>1251809.4488899999</v>
      </c>
      <c r="H638" s="2">
        <f t="shared" si="15"/>
        <v>0.59000000008381903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8826.0800000000745</v>
      </c>
      <c r="D639" s="1">
        <f>'PR-RAS'!E645</f>
        <v>68093.820000000065</v>
      </c>
      <c r="E639" s="1">
        <v>0</v>
      </c>
      <c r="F639" s="1">
        <v>0</v>
      </c>
      <c r="G639" s="2">
        <f t="shared" si="14"/>
        <v>92518.753360000133</v>
      </c>
      <c r="H639" s="2">
        <f t="shared" si="15"/>
        <v>0.26000000000931323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529082.88999999966</v>
      </c>
      <c r="D641" s="1">
        <f>'PR-RAS'!E647</f>
        <v>457941.32999999973</v>
      </c>
      <c r="E641" s="1">
        <v>0</v>
      </c>
      <c r="F641" s="1">
        <v>0</v>
      </c>
      <c r="G641" s="2">
        <f t="shared" si="14"/>
        <v>924777.95199999947</v>
      </c>
      <c r="H641" s="2">
        <f t="shared" si="15"/>
        <v>0.44000000006053597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537908.96999999974</v>
      </c>
      <c r="D643" s="1">
        <f>'PR-RAS'!E649</f>
        <v>526035.14999999979</v>
      </c>
      <c r="E643" s="1">
        <v>0</v>
      </c>
      <c r="F643" s="1">
        <v>0</v>
      </c>
      <c r="G643" s="2">
        <f t="shared" si="14"/>
        <v>1020766.6913399996</v>
      </c>
      <c r="H643" s="2">
        <f t="shared" si="15"/>
        <v>0.18000000005122274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589095.76</v>
      </c>
      <c r="D646" s="1">
        <f>'PR-RAS'!E653</f>
        <v>513528.4</v>
      </c>
      <c r="E646" s="1">
        <v>0</v>
      </c>
      <c r="F646" s="1">
        <v>0</v>
      </c>
      <c r="G646" s="2">
        <f t="shared" si="14"/>
        <v>1042418.4012000001</v>
      </c>
      <c r="H646" s="2">
        <f t="shared" si="15"/>
        <v>0.64000000001396984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771262.68</v>
      </c>
      <c r="D647" s="1">
        <f>'PR-RAS'!E654</f>
        <v>1854807.54</v>
      </c>
      <c r="E647" s="1">
        <v>0</v>
      </c>
      <c r="F647" s="1">
        <v>0</v>
      </c>
      <c r="G647" s="2">
        <f t="shared" si="14"/>
        <v>2894647.03296</v>
      </c>
      <c r="H647" s="2">
        <f t="shared" si="15"/>
        <v>0.77999999991152436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773259.43</v>
      </c>
      <c r="D648" s="1">
        <f>'PR-RAS'!E655</f>
        <v>1784037.31</v>
      </c>
      <c r="E648" s="1">
        <v>0</v>
      </c>
      <c r="F648" s="1">
        <v>0</v>
      </c>
      <c r="G648" s="2">
        <f t="shared" si="14"/>
        <v>2808843.1303499998</v>
      </c>
      <c r="H648" s="2">
        <f t="shared" si="15"/>
        <v>0.7400000001071021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587099.00999999989</v>
      </c>
      <c r="D649" s="1">
        <f>'PR-RAS'!E656</f>
        <v>584298.62999999989</v>
      </c>
      <c r="E649" s="1">
        <v>0</v>
      </c>
      <c r="F649" s="1">
        <v>0</v>
      </c>
      <c r="G649" s="2">
        <f t="shared" si="14"/>
        <v>1137691.1829599997</v>
      </c>
      <c r="H649" s="2">
        <f t="shared" si="15"/>
        <v>0.38000000000465661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16</v>
      </c>
      <c r="E650" s="1">
        <v>0</v>
      </c>
      <c r="F650" s="1">
        <v>0</v>
      </c>
      <c r="G650" s="2">
        <f t="shared" si="14"/>
        <v>27.258000000000003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16</v>
      </c>
      <c r="E652" s="1">
        <v>0</v>
      </c>
      <c r="F652" s="1">
        <v>0</v>
      </c>
      <c r="G652" s="2">
        <f t="shared" si="14"/>
        <v>27.342000000000002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104205.27</v>
      </c>
      <c r="D662" s="1">
        <f>'PR-RAS'!E669</f>
        <v>10816.21</v>
      </c>
      <c r="E662" s="1">
        <v>0</v>
      </c>
      <c r="F662" s="1">
        <v>0</v>
      </c>
      <c r="G662" s="2">
        <f t="shared" si="14"/>
        <v>83178.713090000005</v>
      </c>
      <c r="H662" s="2">
        <f t="shared" si="15"/>
        <v>0.48000000000320142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89401.69</v>
      </c>
      <c r="D675" s="1">
        <f>'PR-RAS'!E682</f>
        <v>0</v>
      </c>
      <c r="E675" s="1">
        <v>0</v>
      </c>
      <c r="F675" s="1">
        <v>0</v>
      </c>
      <c r="G675" s="2">
        <f t="shared" si="14"/>
        <v>60256.739060000007</v>
      </c>
      <c r="H675" s="2">
        <f t="shared" si="15"/>
        <v>0.30999999999767169</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1127.42</v>
      </c>
      <c r="E704" s="1">
        <v>0</v>
      </c>
      <c r="F704" s="1">
        <v>0</v>
      </c>
      <c r="G704" s="2">
        <f t="shared" ref="G704:G707" si="20">(B704/1000)*(C704*1+D704*2)</f>
        <v>1585.1525200000001</v>
      </c>
      <c r="H704" s="2">
        <f t="shared" ref="H704:H707" si="21">ABS(C704-ROUND(C704,0))+ABS(D704-ROUND(D704,0))</f>
        <v>0.42000000000007276</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10.23</v>
      </c>
      <c r="E705" s="1">
        <v>0</v>
      </c>
      <c r="F705" s="1">
        <v>0</v>
      </c>
      <c r="G705" s="2">
        <f t="shared" si="20"/>
        <v>14.403840000000001</v>
      </c>
      <c r="H705" s="2">
        <f t="shared" si="21"/>
        <v>0.23000000000000043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206.73</v>
      </c>
      <c r="E715" s="1">
        <v>0</v>
      </c>
      <c r="F715" s="1">
        <v>0</v>
      </c>
      <c r="G715" s="2">
        <f t="shared" ref="G715:G716" si="22">(B715/1000)*(C715*1+D715*2)</f>
        <v>295.21043999999995</v>
      </c>
      <c r="H715" s="2">
        <f t="shared" ref="H715:H716" si="23">ABS(C715-ROUND(C715,0))+ABS(D715-ROUND(D715,0))</f>
        <v>0.27000000000001023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807.39</v>
      </c>
      <c r="D727" s="1">
        <f>'PR-RAS'!E734</f>
        <v>1938.27</v>
      </c>
      <c r="E727" s="1">
        <v>0</v>
      </c>
      <c r="F727" s="1">
        <v>0</v>
      </c>
      <c r="G727" s="2">
        <f t="shared" si="14"/>
        <v>3400.5331799999999</v>
      </c>
      <c r="H727" s="2">
        <f t="shared" si="15"/>
        <v>0.65999999999996817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2400</v>
      </c>
      <c r="D729" s="1">
        <f>'PR-RAS'!E736</f>
        <v>0</v>
      </c>
      <c r="E729" s="1">
        <v>0</v>
      </c>
      <c r="F729" s="1">
        <v>0</v>
      </c>
      <c r="G729" s="2">
        <f t="shared" si="14"/>
        <v>1747.2</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8854.81</v>
      </c>
      <c r="D730" s="1">
        <f>'PR-RAS'!E737</f>
        <v>3193.5</v>
      </c>
      <c r="E730" s="1">
        <v>0</v>
      </c>
      <c r="F730" s="1">
        <v>0</v>
      </c>
      <c r="G730" s="2">
        <f t="shared" si="14"/>
        <v>11111.279489999999</v>
      </c>
      <c r="H730" s="2">
        <f t="shared" si="15"/>
        <v>0.69000000000050932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3210.58</v>
      </c>
      <c r="E731" s="1">
        <v>0</v>
      </c>
      <c r="F731" s="1">
        <v>0</v>
      </c>
      <c r="G731" s="2">
        <f t="shared" si="14"/>
        <v>4687.4467999999997</v>
      </c>
      <c r="H731" s="2">
        <f t="shared" si="15"/>
        <v>0.42000000000007276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2421.1799999999998</v>
      </c>
      <c r="D733" s="1">
        <f>'PR-RAS'!E740</f>
        <v>0.01</v>
      </c>
      <c r="E733" s="1">
        <v>0</v>
      </c>
      <c r="F733" s="1">
        <v>0</v>
      </c>
      <c r="G733" s="2">
        <f t="shared" si="14"/>
        <v>1772.3183999999999</v>
      </c>
      <c r="H733" s="2">
        <f t="shared" si="15"/>
        <v>0.1899999999998363</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2015.35</v>
      </c>
      <c r="D734" s="1">
        <f>'PR-RAS'!E741</f>
        <v>2015.37</v>
      </c>
      <c r="E734" s="1">
        <v>0</v>
      </c>
      <c r="F734" s="1">
        <v>0</v>
      </c>
      <c r="G734" s="2">
        <f t="shared" si="14"/>
        <v>4431.7839700000004</v>
      </c>
      <c r="H734" s="2">
        <f t="shared" si="15"/>
        <v>0.71999999999979991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4658.55</v>
      </c>
      <c r="D753" s="1">
        <f>'PR-RAS'!E760</f>
        <v>4072.03</v>
      </c>
      <c r="E753" s="1">
        <v>0</v>
      </c>
      <c r="F753" s="1">
        <v>0</v>
      </c>
      <c r="G753" s="2">
        <f t="shared" si="14"/>
        <v>9627.5627199999999</v>
      </c>
      <c r="H753" s="2">
        <f t="shared" si="15"/>
        <v>0.48000000000001819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6035.96</v>
      </c>
      <c r="D773" s="1">
        <f>'PR-RAS'!E780</f>
        <v>9829.85</v>
      </c>
      <c r="E773" s="1">
        <v>0</v>
      </c>
      <c r="F773" s="1">
        <v>0</v>
      </c>
      <c r="G773" s="2">
        <f t="shared" si="14"/>
        <v>19837.04952</v>
      </c>
      <c r="H773" s="2">
        <f t="shared" si="15"/>
        <v>0.18999999999959982</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1745.62</v>
      </c>
      <c r="E836" s="1">
        <v>0</v>
      </c>
      <c r="F836" s="1">
        <v>0</v>
      </c>
      <c r="G836" s="2">
        <f t="shared" si="14"/>
        <v>2915.1853999999998</v>
      </c>
      <c r="H836" s="2">
        <f t="shared" si="15"/>
        <v>0.38000000000010914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8852.49</v>
      </c>
      <c r="D839" s="1">
        <f>'PR-RAS'!E846</f>
        <v>12285</v>
      </c>
      <c r="E839" s="1">
        <v>0</v>
      </c>
      <c r="F839" s="1">
        <v>0</v>
      </c>
      <c r="G839" s="2">
        <f t="shared" si="34"/>
        <v>28008.046619999997</v>
      </c>
      <c r="H839" s="2">
        <f t="shared" si="35"/>
        <v>0.48999999999978172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2315.48</v>
      </c>
      <c r="D844" s="1">
        <f>'PR-RAS'!E851</f>
        <v>2520.46</v>
      </c>
      <c r="E844" s="1">
        <v>0</v>
      </c>
      <c r="F844" s="1">
        <v>0</v>
      </c>
      <c r="G844" s="2">
        <f t="shared" si="34"/>
        <v>6201.4451999999992</v>
      </c>
      <c r="H844" s="2">
        <f t="shared" si="35"/>
        <v>0.94000000000005457</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10000</v>
      </c>
      <c r="D845" s="1">
        <f>'PR-RAS'!E852</f>
        <v>2500</v>
      </c>
      <c r="E845" s="1">
        <v>0</v>
      </c>
      <c r="F845" s="1">
        <v>0</v>
      </c>
      <c r="G845" s="2">
        <f t="shared" si="34"/>
        <v>12660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88.93</v>
      </c>
      <c r="E848" s="1">
        <v>0</v>
      </c>
      <c r="F848" s="1">
        <v>0</v>
      </c>
      <c r="G848" s="2">
        <f t="shared" si="34"/>
        <v>150.64742000000001</v>
      </c>
      <c r="H848" s="2">
        <f t="shared" si="35"/>
        <v>6.9999999999993179E-2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77500</v>
      </c>
      <c r="D850" s="1">
        <f>'PR-RAS'!E857</f>
        <v>0</v>
      </c>
      <c r="E850" s="1">
        <v>0</v>
      </c>
      <c r="F850" s="1">
        <v>0</v>
      </c>
      <c r="G850" s="2">
        <f t="shared" si="34"/>
        <v>65797.5</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36867.449999999997</v>
      </c>
      <c r="D974" s="1">
        <f>'PR-RAS'!E981</f>
        <v>36867.449999999997</v>
      </c>
      <c r="E974" s="1">
        <v>0</v>
      </c>
      <c r="F974" s="1">
        <v>0</v>
      </c>
      <c r="G974" s="2">
        <f t="shared" si="34"/>
        <v>107616.08654999999</v>
      </c>
      <c r="H974" s="2">
        <f t="shared" si="35"/>
        <v>0.89999999999417923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1189590.1100000001</v>
      </c>
      <c r="D1582" s="6"/>
      <c r="E1582" s="6">
        <v>0</v>
      </c>
      <c r="F1582" s="6">
        <v>0</v>
      </c>
      <c r="G1582" s="7">
        <f t="shared" ref="G1582:G1686" si="70">B1582/1000*C1582</f>
        <v>1189.5901100000001</v>
      </c>
      <c r="H1582" s="7">
        <f t="shared" ref="H1582:H1686" si="71">ABS(C1582-ROUND(C1582,0))</f>
        <v>0.11000000010244548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462880.5</v>
      </c>
      <c r="D1583" s="1">
        <v>0</v>
      </c>
      <c r="E1583" s="1">
        <v>0</v>
      </c>
      <c r="F1583" s="1">
        <v>0</v>
      </c>
      <c r="G1583" s="2">
        <f t="shared" si="70"/>
        <v>925.76099999999997</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386758.25</v>
      </c>
      <c r="D1585" s="1">
        <v>0</v>
      </c>
      <c r="E1585" s="1">
        <v>0</v>
      </c>
      <c r="F1585" s="1">
        <v>0</v>
      </c>
      <c r="G1585" s="2">
        <f t="shared" si="70"/>
        <v>1547.0330000000001</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70439.16</v>
      </c>
      <c r="D1586" s="1">
        <v>0</v>
      </c>
      <c r="E1586" s="1">
        <v>0</v>
      </c>
      <c r="F1586" s="1">
        <v>0</v>
      </c>
      <c r="G1586" s="2">
        <f t="shared" si="70"/>
        <v>352.19580000000002</v>
      </c>
      <c r="H1586" s="2">
        <f t="shared" si="71"/>
        <v>0.16000000000349246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179684.91</v>
      </c>
      <c r="D1587" s="1">
        <v>0</v>
      </c>
      <c r="E1587" s="1">
        <v>0</v>
      </c>
      <c r="F1587" s="1">
        <v>0</v>
      </c>
      <c r="G1587" s="2">
        <f t="shared" si="70"/>
        <v>1078.1094600000001</v>
      </c>
      <c r="H1587" s="2">
        <f t="shared" si="71"/>
        <v>8.999999999650754E-2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5252.39</v>
      </c>
      <c r="D1588" s="1">
        <v>0</v>
      </c>
      <c r="E1588" s="1">
        <v>0</v>
      </c>
      <c r="F1588" s="1">
        <v>0</v>
      </c>
      <c r="G1588" s="2">
        <f t="shared" si="70"/>
        <v>36.766730000000003</v>
      </c>
      <c r="H1588" s="2">
        <f t="shared" si="71"/>
        <v>0.39000000000032742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94320.29</v>
      </c>
      <c r="D1589" s="1">
        <v>0</v>
      </c>
      <c r="E1589" s="1">
        <v>0</v>
      </c>
      <c r="F1589" s="1">
        <v>0</v>
      </c>
      <c r="G1589" s="2">
        <f t="shared" si="70"/>
        <v>754.56232</v>
      </c>
      <c r="H1589" s="2">
        <f t="shared" si="71"/>
        <v>0.28999999999359716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10098.65</v>
      </c>
      <c r="D1590" s="1">
        <v>0</v>
      </c>
      <c r="E1590" s="1">
        <v>0</v>
      </c>
      <c r="F1590" s="1">
        <v>0</v>
      </c>
      <c r="G1590" s="2">
        <f>B1590/1000*C1590</f>
        <v>90.887849999999986</v>
      </c>
      <c r="H1590" s="2">
        <f>ABS(C1590-ROUND(C1590,0))</f>
        <v>0.3500000000003638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20098.55</v>
      </c>
      <c r="D1591" s="1">
        <v>0</v>
      </c>
      <c r="E1591" s="1">
        <v>0</v>
      </c>
      <c r="F1591" s="1">
        <v>0</v>
      </c>
      <c r="G1591" s="2">
        <f t="shared" si="70"/>
        <v>200.9855</v>
      </c>
      <c r="H1591" s="2">
        <f t="shared" si="71"/>
        <v>0.4500000000007276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5638.57</v>
      </c>
      <c r="D1592" s="1">
        <v>0</v>
      </c>
      <c r="E1592" s="1">
        <v>0</v>
      </c>
      <c r="F1592" s="1">
        <v>0</v>
      </c>
      <c r="G1592" s="2">
        <f t="shared" si="70"/>
        <v>62.024269999999994</v>
      </c>
      <c r="H1592" s="2">
        <f t="shared" si="71"/>
        <v>0.43000000000029104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1225.73</v>
      </c>
      <c r="D1593" s="1">
        <v>0</v>
      </c>
      <c r="E1593" s="1">
        <v>0</v>
      </c>
      <c r="F1593" s="1">
        <v>0</v>
      </c>
      <c r="G1593" s="2">
        <f t="shared" si="70"/>
        <v>14.70876</v>
      </c>
      <c r="H1593" s="2">
        <f t="shared" si="71"/>
        <v>0.26999999999998181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62350.68</v>
      </c>
      <c r="D1594" s="1">
        <v>0</v>
      </c>
      <c r="E1594" s="1">
        <v>0</v>
      </c>
      <c r="F1594" s="1">
        <v>0</v>
      </c>
      <c r="G1594" s="2">
        <f t="shared" si="70"/>
        <v>810.55883999999992</v>
      </c>
      <c r="H1594" s="2">
        <f t="shared" si="71"/>
        <v>0.31999999999970896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13771.57</v>
      </c>
      <c r="D1601" s="1">
        <v>0</v>
      </c>
      <c r="E1601" s="1">
        <v>0</v>
      </c>
      <c r="F1601" s="1">
        <v>0</v>
      </c>
      <c r="G1601" s="2">
        <f>B1601/1000*C1601</f>
        <v>275.4314</v>
      </c>
      <c r="H1601" s="2">
        <f>ABS(C1601-ROUND(C1601,0))</f>
        <v>0.43000000000029104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533654.85</v>
      </c>
      <c r="D1602" s="1">
        <v>0</v>
      </c>
      <c r="E1602" s="1">
        <v>0</v>
      </c>
      <c r="F1602" s="1">
        <v>0</v>
      </c>
      <c r="G1602" s="2">
        <f t="shared" si="70"/>
        <v>11206.751850000001</v>
      </c>
      <c r="H1602" s="2">
        <f t="shared" si="71"/>
        <v>0.15000000002328306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435788.66</v>
      </c>
      <c r="D1604" s="1">
        <v>0</v>
      </c>
      <c r="E1604" s="1">
        <v>0</v>
      </c>
      <c r="F1604" s="1">
        <v>0</v>
      </c>
      <c r="G1604" s="2">
        <f t="shared" si="70"/>
        <v>10023.13918</v>
      </c>
      <c r="H1604" s="2">
        <f t="shared" si="71"/>
        <v>0.34000000002561137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104777.16</v>
      </c>
      <c r="D1605" s="1">
        <v>0</v>
      </c>
      <c r="E1605" s="1">
        <v>0</v>
      </c>
      <c r="F1605" s="1">
        <v>0</v>
      </c>
      <c r="G1605" s="2">
        <f t="shared" si="70"/>
        <v>2514.65184</v>
      </c>
      <c r="H1605" s="2">
        <f t="shared" si="71"/>
        <v>0.16000000000349246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192241.7</v>
      </c>
      <c r="D1606" s="1">
        <v>0</v>
      </c>
      <c r="E1606" s="1">
        <v>0</v>
      </c>
      <c r="F1606" s="1">
        <v>0</v>
      </c>
      <c r="G1606" s="2">
        <f t="shared" si="70"/>
        <v>4806.0425000000005</v>
      </c>
      <c r="H1606" s="2">
        <f t="shared" si="71"/>
        <v>0.29999999998835847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4927.93</v>
      </c>
      <c r="D1607" s="1">
        <v>0</v>
      </c>
      <c r="E1607" s="1">
        <v>0</v>
      </c>
      <c r="F1607" s="1">
        <v>0</v>
      </c>
      <c r="G1607" s="2">
        <f t="shared" si="70"/>
        <v>128.12618000000001</v>
      </c>
      <c r="H1607" s="2">
        <f t="shared" si="71"/>
        <v>6.9999999999708962E-2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94320.29</v>
      </c>
      <c r="D1608" s="1">
        <v>0</v>
      </c>
      <c r="E1608" s="1">
        <v>0</v>
      </c>
      <c r="F1608" s="1">
        <v>0</v>
      </c>
      <c r="G1608" s="2">
        <f t="shared" si="70"/>
        <v>2546.6478299999999</v>
      </c>
      <c r="H1608" s="2">
        <f t="shared" si="71"/>
        <v>0.28999999999359716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10098.65</v>
      </c>
      <c r="D1609" s="1">
        <v>0</v>
      </c>
      <c r="E1609" s="1">
        <v>0</v>
      </c>
      <c r="F1609" s="1">
        <v>0</v>
      </c>
      <c r="G1609" s="2">
        <f>B1609/1000*C1609</f>
        <v>282.76220000000001</v>
      </c>
      <c r="H1609" s="2">
        <f>ABS(C1609-ROUND(C1609,0))</f>
        <v>0.3500000000003638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20832.5</v>
      </c>
      <c r="D1610" s="1">
        <v>0</v>
      </c>
      <c r="E1610" s="1">
        <v>0</v>
      </c>
      <c r="F1610" s="1">
        <v>0</v>
      </c>
      <c r="G1610" s="2">
        <f t="shared" si="70"/>
        <v>604.14250000000004</v>
      </c>
      <c r="H1610" s="2">
        <f t="shared" si="71"/>
        <v>0.5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5833.68</v>
      </c>
      <c r="D1611" s="1">
        <v>0</v>
      </c>
      <c r="E1611" s="1">
        <v>0</v>
      </c>
      <c r="F1611" s="1">
        <v>0</v>
      </c>
      <c r="G1611" s="2">
        <f t="shared" si="70"/>
        <v>175.0104</v>
      </c>
      <c r="H1611" s="2">
        <f t="shared" si="71"/>
        <v>0.31999999999970896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2756.75</v>
      </c>
      <c r="D1612" s="1">
        <v>0</v>
      </c>
      <c r="E1612" s="1">
        <v>0</v>
      </c>
      <c r="F1612" s="1">
        <v>0</v>
      </c>
      <c r="G1612" s="2">
        <f t="shared" si="70"/>
        <v>85.459249999999997</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51920.68</v>
      </c>
      <c r="D1613" s="1">
        <v>0</v>
      </c>
      <c r="E1613" s="1">
        <v>0</v>
      </c>
      <c r="F1613" s="1">
        <v>0</v>
      </c>
      <c r="G1613" s="2">
        <f t="shared" si="70"/>
        <v>1661.4617600000001</v>
      </c>
      <c r="H1613" s="2">
        <f t="shared" si="71"/>
        <v>0.31999999999970896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36867.449999999997</v>
      </c>
      <c r="D1614" s="1">
        <v>0</v>
      </c>
      <c r="E1614" s="1">
        <v>0</v>
      </c>
      <c r="F1614" s="1">
        <v>0</v>
      </c>
      <c r="G1614" s="2">
        <f t="shared" si="70"/>
        <v>1216.6258499999999</v>
      </c>
      <c r="H1614" s="2">
        <f t="shared" si="71"/>
        <v>0.44999999999708962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36867.449999999997</v>
      </c>
      <c r="D1618" s="1">
        <v>0</v>
      </c>
      <c r="E1618" s="1">
        <v>0</v>
      </c>
      <c r="F1618" s="1">
        <v>0</v>
      </c>
      <c r="G1618" s="2">
        <f t="shared" si="70"/>
        <v>1364.0956499999998</v>
      </c>
      <c r="H1618" s="2">
        <f t="shared" si="71"/>
        <v>0.44999999999708962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9078.06</v>
      </c>
      <c r="D1620" s="1">
        <v>0</v>
      </c>
      <c r="E1620" s="1">
        <v>0</v>
      </c>
      <c r="F1620" s="1">
        <v>0</v>
      </c>
      <c r="G1620" s="2">
        <f>B1620/1000*C1620</f>
        <v>354.04433999999998</v>
      </c>
      <c r="H1620" s="2">
        <f>ABS(C1620-ROUND(C1620,0))</f>
        <v>5.9999999999490683E-2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1118815.7600000002</v>
      </c>
      <c r="D1621" s="1">
        <v>0</v>
      </c>
      <c r="E1621" s="1">
        <v>0</v>
      </c>
      <c r="F1621" s="1">
        <v>0</v>
      </c>
      <c r="G1621" s="2">
        <f t="shared" si="70"/>
        <v>44752.630400000009</v>
      </c>
      <c r="H1621" s="2">
        <f t="shared" si="71"/>
        <v>0.23999999975785613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76260.960000000006</v>
      </c>
      <c r="D1622" s="1">
        <v>0</v>
      </c>
      <c r="E1622" s="1">
        <v>0</v>
      </c>
      <c r="F1622" s="1">
        <v>0</v>
      </c>
      <c r="G1622" s="2">
        <f t="shared" si="70"/>
        <v>3126.6993600000005</v>
      </c>
      <c r="H1622" s="2">
        <f t="shared" si="71"/>
        <v>3.9999999993597157E-2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47784.630000000005</v>
      </c>
      <c r="D1628" s="1">
        <v>0</v>
      </c>
      <c r="E1628" s="1">
        <v>0</v>
      </c>
      <c r="F1628" s="1">
        <v>0</v>
      </c>
      <c r="G1628" s="2">
        <f t="shared" si="70"/>
        <v>2245.87761</v>
      </c>
      <c r="H1628" s="2">
        <f t="shared" si="71"/>
        <v>0.36999999999534339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42.75</v>
      </c>
      <c r="D1629" s="1">
        <v>0</v>
      </c>
      <c r="E1629" s="1">
        <v>0</v>
      </c>
      <c r="F1629" s="1">
        <v>0</v>
      </c>
      <c r="G1629" s="2">
        <f t="shared" si="70"/>
        <v>2.052</v>
      </c>
      <c r="H1629" s="2">
        <f t="shared" si="71"/>
        <v>0.25</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42.75</v>
      </c>
      <c r="D1630" s="1">
        <v>0</v>
      </c>
      <c r="E1630" s="1">
        <v>0</v>
      </c>
      <c r="F1630" s="1">
        <v>0</v>
      </c>
      <c r="G1630" s="2">
        <f t="shared" si="70"/>
        <v>2.0947499999999999</v>
      </c>
      <c r="H1630" s="2">
        <f t="shared" si="71"/>
        <v>0.25</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16623.32</v>
      </c>
      <c r="D1634" s="1">
        <v>0</v>
      </c>
      <c r="E1634" s="1">
        <v>0</v>
      </c>
      <c r="F1634" s="1">
        <v>0</v>
      </c>
      <c r="G1634" s="2">
        <f t="shared" si="70"/>
        <v>881.03595999999993</v>
      </c>
      <c r="H1634" s="2">
        <f t="shared" si="71"/>
        <v>0.31999999999970896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16623.32</v>
      </c>
      <c r="D1635" s="1">
        <v>0</v>
      </c>
      <c r="E1635" s="1">
        <v>0</v>
      </c>
      <c r="F1635" s="1">
        <v>0</v>
      </c>
      <c r="G1635" s="2">
        <f t="shared" si="70"/>
        <v>897.65927999999997</v>
      </c>
      <c r="H1635" s="2">
        <f t="shared" si="71"/>
        <v>0.31999999999970896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414.65</v>
      </c>
      <c r="D1639" s="1">
        <v>0</v>
      </c>
      <c r="E1639" s="1">
        <v>0</v>
      </c>
      <c r="F1639" s="1">
        <v>0</v>
      </c>
      <c r="G1639" s="2">
        <f t="shared" si="70"/>
        <v>24.049700000000001</v>
      </c>
      <c r="H1639" s="2">
        <f t="shared" si="71"/>
        <v>0.35000000000002274</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414.65</v>
      </c>
      <c r="D1640" s="1">
        <v>0</v>
      </c>
      <c r="E1640" s="1">
        <v>0</v>
      </c>
      <c r="F1640" s="1">
        <v>0</v>
      </c>
      <c r="G1640" s="2">
        <f t="shared" si="70"/>
        <v>24.464349999999996</v>
      </c>
      <c r="H1640" s="2">
        <f t="shared" si="71"/>
        <v>0.35000000000002274</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88.96</v>
      </c>
      <c r="D1654" s="1">
        <v>0</v>
      </c>
      <c r="E1654" s="1">
        <v>0</v>
      </c>
      <c r="F1654" s="1">
        <v>0</v>
      </c>
      <c r="G1654" s="2">
        <f t="shared" si="70"/>
        <v>6.4940799999999994</v>
      </c>
      <c r="H1654" s="2">
        <f t="shared" si="71"/>
        <v>4.0000000000006253E-2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88.96</v>
      </c>
      <c r="D1655" s="1">
        <v>0</v>
      </c>
      <c r="E1655" s="1">
        <v>0</v>
      </c>
      <c r="F1655" s="1">
        <v>0</v>
      </c>
      <c r="G1655" s="2">
        <f t="shared" si="70"/>
        <v>6.5830399999999996</v>
      </c>
      <c r="H1655" s="2">
        <f t="shared" si="71"/>
        <v>4.0000000000006253E-2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21157.72</v>
      </c>
      <c r="D1659" s="1">
        <v>0</v>
      </c>
      <c r="E1659" s="1">
        <v>0</v>
      </c>
      <c r="F1659" s="1">
        <v>0</v>
      </c>
      <c r="G1659" s="2">
        <f t="shared" si="70"/>
        <v>1650.3021600000002</v>
      </c>
      <c r="H1659" s="2">
        <f t="shared" si="71"/>
        <v>0.27999999999883585</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21157.72</v>
      </c>
      <c r="D1660" s="1">
        <v>0</v>
      </c>
      <c r="E1660" s="1">
        <v>0</v>
      </c>
      <c r="F1660" s="1">
        <v>0</v>
      </c>
      <c r="G1660" s="2">
        <f t="shared" si="70"/>
        <v>1671.4598800000001</v>
      </c>
      <c r="H1660" s="2">
        <f t="shared" si="71"/>
        <v>0.27999999999883585</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9457.23</v>
      </c>
      <c r="D1664" s="1">
        <v>0</v>
      </c>
      <c r="E1664" s="1">
        <v>0</v>
      </c>
      <c r="F1664" s="1">
        <v>0</v>
      </c>
      <c r="G1664" s="2">
        <f t="shared" si="70"/>
        <v>784.95009000000005</v>
      </c>
      <c r="H1664" s="2">
        <f t="shared" si="71"/>
        <v>0.22999999999956344</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9457.23</v>
      </c>
      <c r="D1665" s="1">
        <v>0</v>
      </c>
      <c r="E1665" s="1">
        <v>0</v>
      </c>
      <c r="F1665" s="1">
        <v>0</v>
      </c>
      <c r="G1665" s="2">
        <f t="shared" si="70"/>
        <v>794.40732000000003</v>
      </c>
      <c r="H1665" s="2">
        <f t="shared" si="71"/>
        <v>0.22999999999956344</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23782.82</v>
      </c>
      <c r="D1669" s="1">
        <v>0</v>
      </c>
      <c r="E1669" s="1">
        <v>0</v>
      </c>
      <c r="F1669" s="1">
        <v>0</v>
      </c>
      <c r="G1669" s="2">
        <f t="shared" si="70"/>
        <v>2092.88816</v>
      </c>
      <c r="H1669" s="2">
        <f t="shared" si="71"/>
        <v>0.18000000000029104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23782.82</v>
      </c>
      <c r="D1670" s="1">
        <v>0</v>
      </c>
      <c r="E1670" s="1">
        <v>0</v>
      </c>
      <c r="F1670" s="1">
        <v>0</v>
      </c>
      <c r="G1670" s="2">
        <f t="shared" si="70"/>
        <v>2116.6709799999999</v>
      </c>
      <c r="H1670" s="2">
        <f t="shared" si="71"/>
        <v>0.18000000000029104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4693.51</v>
      </c>
      <c r="D1680" s="1">
        <v>0</v>
      </c>
      <c r="E1680" s="1">
        <v>0</v>
      </c>
      <c r="F1680" s="1">
        <v>0</v>
      </c>
      <c r="G1680" s="2">
        <f>B1680/1000*C1680</f>
        <v>464.65749000000005</v>
      </c>
      <c r="H1680" s="2">
        <f>ABS(C1680-ROUND(C1680,0))</f>
        <v>0.48999999999978172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1042554.8</v>
      </c>
      <c r="D1681" s="1">
        <v>0</v>
      </c>
      <c r="E1681" s="1">
        <v>0</v>
      </c>
      <c r="F1681" s="1">
        <v>0</v>
      </c>
      <c r="G1681" s="2">
        <f t="shared" si="70"/>
        <v>104255.48000000001</v>
      </c>
      <c r="H1681" s="2">
        <f t="shared" si="71"/>
        <v>0.19999999995343387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1042554.8</v>
      </c>
      <c r="D1685" s="1">
        <v>0</v>
      </c>
      <c r="E1685" s="1">
        <v>0</v>
      </c>
      <c r="F1685" s="1">
        <v>0</v>
      </c>
      <c r="G1685" s="2">
        <f>B1685/1000*C1685</f>
        <v>108425.6992</v>
      </c>
      <c r="H1685" s="2">
        <f>ABS(C1685-ROUND(C1685,0))</f>
        <v>0.19999999995343387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36071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673699.65</v>
      </c>
      <c r="I16" s="298">
        <f>'PR-RAS'!E6</f>
        <v>649369.15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482304.94000000006</v>
      </c>
      <c r="I17" s="298">
        <f>'PR-RAS'!E152</f>
        <v>514476.42999999993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537908.96999999974</v>
      </c>
      <c r="I18" s="298">
        <f>'PR-RAS'!E649</f>
        <v>526035.14999999979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1189590.1100000001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1118815.7600000002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76260.960000000006</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1042554.8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855" sqref="E8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673699.65</v>
      </c>
      <c r="E6" s="59">
        <f>E7+E43+E49+E82+E106+E125+E134+E140</f>
        <v>649369.15</v>
      </c>
      <c r="F6" s="44">
        <f t="shared" ref="F6:F132" si="0">IF(D6&lt;&gt;0,IF(E6/D6&gt;=100,"&gt;&gt;100",E6/D6*100),"-")</f>
        <v>96.388524173940127</v>
      </c>
    </row>
    <row r="7" spans="1:24" ht="12.75" customHeight="1" x14ac:dyDescent="0.2">
      <c r="A7" s="62">
        <v>61</v>
      </c>
      <c r="B7" s="228" t="s">
        <v>65</v>
      </c>
      <c r="C7" s="267" t="s">
        <v>66</v>
      </c>
      <c r="D7" s="59">
        <f>D8+D17+D23+D29+D36+D39</f>
        <v>202988.34000000003</v>
      </c>
      <c r="E7" s="59">
        <f>E8+E17+E23+E29+E36+E39</f>
        <v>285359.40000000002</v>
      </c>
      <c r="F7" s="44">
        <f t="shared" si="0"/>
        <v>140.579207653011</v>
      </c>
    </row>
    <row r="8" spans="1:24" ht="12.75" customHeight="1" x14ac:dyDescent="0.2">
      <c r="A8" s="62">
        <v>611</v>
      </c>
      <c r="B8" s="228" t="s">
        <v>67</v>
      </c>
      <c r="C8" s="267" t="s">
        <v>68</v>
      </c>
      <c r="D8" s="59">
        <f>SUM(D9:D14)-D15-D16</f>
        <v>188873.45</v>
      </c>
      <c r="E8" s="59">
        <f>SUM(E9:E14)-E15-E16</f>
        <v>262303.86</v>
      </c>
      <c r="F8" s="44">
        <f t="shared" si="0"/>
        <v>138.87810065416818</v>
      </c>
    </row>
    <row r="9" spans="1:24" ht="12.75" customHeight="1" x14ac:dyDescent="0.2">
      <c r="A9" s="62">
        <v>6111</v>
      </c>
      <c r="B9" s="64" t="s">
        <v>69</v>
      </c>
      <c r="C9" s="267" t="s">
        <v>70</v>
      </c>
      <c r="D9" s="193">
        <v>188873.45</v>
      </c>
      <c r="E9" s="193">
        <v>262303.86</v>
      </c>
      <c r="F9" s="44">
        <f t="shared" si="0"/>
        <v>138.87810065416818</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13220.07</v>
      </c>
      <c r="E23" s="59">
        <f t="shared" si="2"/>
        <v>21808.95</v>
      </c>
      <c r="F23" s="44">
        <f t="shared" si="0"/>
        <v>164.96849108968411</v>
      </c>
    </row>
    <row r="24" spans="1:6" ht="12.75" customHeight="1" x14ac:dyDescent="0.2">
      <c r="A24" s="62">
        <v>6131</v>
      </c>
      <c r="B24" s="64" t="s">
        <v>99</v>
      </c>
      <c r="C24" s="267" t="s">
        <v>100</v>
      </c>
      <c r="D24" s="193">
        <v>0</v>
      </c>
      <c r="E24" s="193">
        <v>219.64</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13220.07</v>
      </c>
      <c r="E27" s="193">
        <v>21589.31</v>
      </c>
      <c r="F27" s="44">
        <f t="shared" si="0"/>
        <v>163.30707779913419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894.82</v>
      </c>
      <c r="E29" s="59">
        <f>SUM(E30:E35)</f>
        <v>1246.5899999999999</v>
      </c>
      <c r="F29" s="44">
        <f t="shared" si="0"/>
        <v>139.31181690172323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894.82</v>
      </c>
      <c r="E31" s="193">
        <v>1246.5899999999999</v>
      </c>
      <c r="F31" s="44">
        <f t="shared" si="0"/>
        <v>139.31181690172323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193606.96000000002</v>
      </c>
      <c r="E49" s="59">
        <f>E50+E53+E58+E61+E64+E68+E71+E74+E77</f>
        <v>123207.4</v>
      </c>
      <c r="F49" s="44">
        <f t="shared" si="0"/>
        <v>63.63789814167837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104205.27</v>
      </c>
      <c r="E58" s="59">
        <f t="shared" si="9"/>
        <v>10816.21</v>
      </c>
      <c r="F58" s="44">
        <f t="shared" si="0"/>
        <v>10.379714960673294</v>
      </c>
    </row>
    <row r="59" spans="1:6" ht="24" x14ac:dyDescent="0.2">
      <c r="A59" s="62">
        <v>6331</v>
      </c>
      <c r="B59" s="64" t="s">
        <v>169</v>
      </c>
      <c r="C59" s="267" t="s">
        <v>170</v>
      </c>
      <c r="D59" s="193">
        <v>104205.27</v>
      </c>
      <c r="E59" s="193">
        <v>10816.21</v>
      </c>
      <c r="F59" s="44">
        <f t="shared" si="0"/>
        <v>10.379714960673294</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89401.69</v>
      </c>
      <c r="E61" s="59">
        <f t="shared" si="10"/>
        <v>0</v>
      </c>
      <c r="F61" s="44">
        <f t="shared" si="0"/>
        <v>0</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89401.69</v>
      </c>
      <c r="E63" s="193">
        <v>0</v>
      </c>
      <c r="F63" s="44">
        <f t="shared" si="0"/>
        <v>0</v>
      </c>
    </row>
    <row r="64" spans="1:6" ht="24" x14ac:dyDescent="0.2">
      <c r="A64" s="62">
        <v>635</v>
      </c>
      <c r="B64" s="64" t="s">
        <v>179</v>
      </c>
      <c r="C64" s="267" t="s">
        <v>180</v>
      </c>
      <c r="D64" s="59">
        <f>SUM(D65:D67)</f>
        <v>0</v>
      </c>
      <c r="E64" s="59">
        <f>SUM(E65:E67)</f>
        <v>112391.19</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112391.19</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108671.29000000001</v>
      </c>
      <c r="E82" s="59">
        <f t="shared" si="15"/>
        <v>21022.04</v>
      </c>
      <c r="F82" s="44">
        <f t="shared" si="0"/>
        <v>19.344612546699317</v>
      </c>
    </row>
    <row r="83" spans="1:6" ht="12.75" customHeight="1" x14ac:dyDescent="0.2">
      <c r="A83" s="62">
        <v>641</v>
      </c>
      <c r="B83" s="63" t="s">
        <v>217</v>
      </c>
      <c r="C83" s="267" t="s">
        <v>218</v>
      </c>
      <c r="D83" s="59">
        <f t="shared" ref="D83:E83" si="16">SUM(D84:D90)</f>
        <v>97917.74</v>
      </c>
      <c r="E83" s="59">
        <f t="shared" si="16"/>
        <v>3.79</v>
      </c>
      <c r="F83" s="44">
        <f t="shared" si="0"/>
        <v>3.8705958695533613E-3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5.27</v>
      </c>
      <c r="E85" s="193">
        <v>3.79</v>
      </c>
      <c r="F85" s="44">
        <f t="shared" si="0"/>
        <v>71.916508538899436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97912.47</v>
      </c>
      <c r="E89" s="193">
        <v>0</v>
      </c>
      <c r="F89" s="44">
        <f t="shared" si="0"/>
        <v>0</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10753.55</v>
      </c>
      <c r="E91" s="59">
        <f t="shared" si="17"/>
        <v>21018.25</v>
      </c>
      <c r="F91" s="44">
        <f t="shared" si="0"/>
        <v>195.45405935714254</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6806.74</v>
      </c>
      <c r="E93" s="193">
        <v>6720.93</v>
      </c>
      <c r="F93" s="44">
        <f t="shared" si="0"/>
        <v>98.739337774029863</v>
      </c>
    </row>
    <row r="94" spans="1:6" ht="12.75" customHeight="1" x14ac:dyDescent="0.2">
      <c r="A94" s="62">
        <v>6423</v>
      </c>
      <c r="B94" s="63" t="s">
        <v>239</v>
      </c>
      <c r="C94" s="267" t="s">
        <v>240</v>
      </c>
      <c r="D94" s="193">
        <v>3823.58</v>
      </c>
      <c r="E94" s="193">
        <v>14240.43</v>
      </c>
      <c r="F94" s="44">
        <f t="shared" si="0"/>
        <v>372.43708775545434</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123.23</v>
      </c>
      <c r="E97" s="193">
        <v>56.89</v>
      </c>
      <c r="F97" s="44">
        <f t="shared" si="0"/>
        <v>46.165706402661691</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153140.35</v>
      </c>
      <c r="E106" s="59">
        <f>E107+E112+E120+E124</f>
        <v>207881.58000000002</v>
      </c>
      <c r="F106" s="44">
        <f t="shared" si="0"/>
        <v>135.74579136067013</v>
      </c>
    </row>
    <row r="107" spans="1:6" ht="12.75" customHeight="1" x14ac:dyDescent="0.2">
      <c r="A107" s="62">
        <v>651</v>
      </c>
      <c r="B107" s="63" t="s">
        <v>265</v>
      </c>
      <c r="C107" s="267" t="s">
        <v>266</v>
      </c>
      <c r="D107" s="59">
        <f t="shared" ref="D107:E107" si="19">SUM(D108:D111)</f>
        <v>9837.4100000000017</v>
      </c>
      <c r="E107" s="59">
        <f t="shared" si="19"/>
        <v>10688.14</v>
      </c>
      <c r="F107" s="44">
        <f t="shared" si="0"/>
        <v>108.64790630867269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9662.67</v>
      </c>
      <c r="E109" s="193">
        <v>10471.41</v>
      </c>
      <c r="F109" s="44">
        <f t="shared" si="0"/>
        <v>108.36973631511786</v>
      </c>
    </row>
    <row r="110" spans="1:6" ht="12.75" customHeight="1" x14ac:dyDescent="0.2">
      <c r="A110" s="62">
        <v>6513</v>
      </c>
      <c r="B110" s="63" t="s">
        <v>271</v>
      </c>
      <c r="C110" s="267" t="s">
        <v>272</v>
      </c>
      <c r="D110" s="193">
        <v>16.7</v>
      </c>
      <c r="E110" s="193">
        <v>10</v>
      </c>
      <c r="F110" s="44">
        <f t="shared" si="0"/>
        <v>59.880239520958092</v>
      </c>
    </row>
    <row r="111" spans="1:6" ht="12.75" customHeight="1" x14ac:dyDescent="0.2">
      <c r="A111" s="62">
        <v>6514</v>
      </c>
      <c r="B111" s="63" t="s">
        <v>273</v>
      </c>
      <c r="C111" s="267" t="s">
        <v>274</v>
      </c>
      <c r="D111" s="193">
        <v>158.04</v>
      </c>
      <c r="E111" s="193">
        <v>206.73</v>
      </c>
      <c r="F111" s="44">
        <f t="shared" si="0"/>
        <v>130.80865603644648</v>
      </c>
    </row>
    <row r="112" spans="1:6" ht="12.75" customHeight="1" x14ac:dyDescent="0.2">
      <c r="A112" s="62">
        <v>652</v>
      </c>
      <c r="B112" s="63" t="s">
        <v>275</v>
      </c>
      <c r="C112" s="267" t="s">
        <v>276</v>
      </c>
      <c r="D112" s="59">
        <f t="shared" ref="D112:E112" si="20">SUM(D113:D119)</f>
        <v>521</v>
      </c>
      <c r="E112" s="59">
        <f t="shared" si="20"/>
        <v>646.48</v>
      </c>
      <c r="F112" s="44">
        <f t="shared" si="0"/>
        <v>124.08445297504799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47.65</v>
      </c>
      <c r="E114" s="193">
        <v>15.42</v>
      </c>
      <c r="F114" s="44">
        <f t="shared" si="0"/>
        <v>32.36096537250787</v>
      </c>
    </row>
    <row r="115" spans="1:6" ht="12.75" customHeight="1" x14ac:dyDescent="0.2">
      <c r="A115" s="62">
        <v>6524</v>
      </c>
      <c r="B115" s="63" t="s">
        <v>281</v>
      </c>
      <c r="C115" s="267" t="s">
        <v>282</v>
      </c>
      <c r="D115" s="193">
        <v>0</v>
      </c>
      <c r="E115" s="193">
        <v>99.72</v>
      </c>
      <c r="F115" s="44" t="str">
        <f t="shared" si="0"/>
        <v>-</v>
      </c>
    </row>
    <row r="116" spans="1:6" ht="12.75" customHeight="1" x14ac:dyDescent="0.2">
      <c r="A116" s="62">
        <v>6525</v>
      </c>
      <c r="B116" s="63" t="s">
        <v>283</v>
      </c>
      <c r="C116" s="267" t="s">
        <v>284</v>
      </c>
      <c r="D116" s="193">
        <v>286.79000000000002</v>
      </c>
      <c r="E116" s="193">
        <v>531.34</v>
      </c>
      <c r="F116" s="44">
        <f t="shared" si="0"/>
        <v>185.27145297953206</v>
      </c>
    </row>
    <row r="117" spans="1:6" ht="12.75" customHeight="1" x14ac:dyDescent="0.2">
      <c r="A117" s="62">
        <v>6526</v>
      </c>
      <c r="B117" s="63" t="s">
        <v>285</v>
      </c>
      <c r="C117" s="267" t="s">
        <v>286</v>
      </c>
      <c r="D117" s="193">
        <v>186.56</v>
      </c>
      <c r="E117" s="193">
        <v>0</v>
      </c>
      <c r="F117" s="44">
        <f t="shared" si="0"/>
        <v>0</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142781.94</v>
      </c>
      <c r="E120" s="59">
        <f t="shared" si="21"/>
        <v>196546.96000000002</v>
      </c>
      <c r="F120" s="44">
        <f t="shared" si="0"/>
        <v>137.65533652225207</v>
      </c>
    </row>
    <row r="121" spans="1:6" ht="12.75" customHeight="1" x14ac:dyDescent="0.2">
      <c r="A121" s="62">
        <v>6531</v>
      </c>
      <c r="B121" s="63" t="s">
        <v>293</v>
      </c>
      <c r="C121" s="267" t="s">
        <v>294</v>
      </c>
      <c r="D121" s="193">
        <v>1473.23</v>
      </c>
      <c r="E121" s="193">
        <v>3796.98</v>
      </c>
      <c r="F121" s="44">
        <f t="shared" si="0"/>
        <v>257.73165086239078</v>
      </c>
    </row>
    <row r="122" spans="1:6" ht="12.75" customHeight="1" x14ac:dyDescent="0.2">
      <c r="A122" s="62">
        <v>6532</v>
      </c>
      <c r="B122" s="63" t="s">
        <v>295</v>
      </c>
      <c r="C122" s="267" t="s">
        <v>296</v>
      </c>
      <c r="D122" s="193">
        <v>141308.71</v>
      </c>
      <c r="E122" s="193">
        <v>192749.98</v>
      </c>
      <c r="F122" s="44">
        <f t="shared" si="0"/>
        <v>136.40346727388567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12198.1</v>
      </c>
      <c r="E125" s="59">
        <f t="shared" si="22"/>
        <v>8860</v>
      </c>
      <c r="F125" s="44">
        <f t="shared" si="0"/>
        <v>72.634262713045473</v>
      </c>
    </row>
    <row r="126" spans="1:6" ht="12.75" customHeight="1" x14ac:dyDescent="0.2">
      <c r="A126" s="62">
        <v>661</v>
      </c>
      <c r="B126" s="64" t="s">
        <v>303</v>
      </c>
      <c r="C126" s="267" t="s">
        <v>304</v>
      </c>
      <c r="D126" s="59">
        <f t="shared" ref="D126:E126" si="23">SUM(D127:D128)</f>
        <v>198.1</v>
      </c>
      <c r="E126" s="59">
        <f t="shared" si="23"/>
        <v>8860</v>
      </c>
      <c r="F126" s="44">
        <f t="shared" si="0"/>
        <v>4472.4886420999501</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198.1</v>
      </c>
      <c r="E128" s="193">
        <v>8860</v>
      </c>
      <c r="F128" s="44">
        <f t="shared" si="0"/>
        <v>4472.4886420999501</v>
      </c>
    </row>
    <row r="129" spans="1:6" ht="36" x14ac:dyDescent="0.2">
      <c r="A129" s="62">
        <v>663</v>
      </c>
      <c r="B129" s="181" t="s">
        <v>309</v>
      </c>
      <c r="C129" s="267" t="s">
        <v>310</v>
      </c>
      <c r="D129" s="59">
        <f t="shared" ref="D129:E129" si="24">SUM(D130:D133)</f>
        <v>12000</v>
      </c>
      <c r="E129" s="59">
        <f t="shared" si="24"/>
        <v>0</v>
      </c>
      <c r="F129" s="44">
        <f t="shared" si="0"/>
        <v>0</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12000</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3094.61</v>
      </c>
      <c r="E140" s="59">
        <f t="shared" si="28"/>
        <v>3038.73</v>
      </c>
      <c r="F140" s="44">
        <f t="shared" si="26"/>
        <v>98.194279731533214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3094.61</v>
      </c>
      <c r="E151" s="193">
        <v>3038.73</v>
      </c>
      <c r="F151" s="44">
        <f t="shared" si="26"/>
        <v>98.194279731533214</v>
      </c>
    </row>
    <row r="152" spans="1:6" ht="12.75" customHeight="1" x14ac:dyDescent="0.2">
      <c r="A152" s="62">
        <v>3</v>
      </c>
      <c r="B152" s="63" t="s">
        <v>355</v>
      </c>
      <c r="C152" s="267" t="s">
        <v>61</v>
      </c>
      <c r="D152" s="59">
        <f>D153+D164+D202+D221+D230+D262+D273</f>
        <v>482304.94000000006</v>
      </c>
      <c r="E152" s="59">
        <f>E153+E164+E202+E221+E230+E262+E273</f>
        <v>514476.42999999993</v>
      </c>
      <c r="F152" s="44">
        <f t="shared" si="26"/>
        <v>106.67036294506953</v>
      </c>
    </row>
    <row r="153" spans="1:6" ht="12.75" customHeight="1" x14ac:dyDescent="0.2">
      <c r="A153" s="62">
        <v>31</v>
      </c>
      <c r="B153" s="63" t="s">
        <v>356</v>
      </c>
      <c r="C153" s="267" t="s">
        <v>357</v>
      </c>
      <c r="D153" s="59">
        <f t="shared" ref="D153:E153" si="30">D154+D159+D160</f>
        <v>63035.59</v>
      </c>
      <c r="E153" s="59">
        <f t="shared" si="30"/>
        <v>104777.76999999999</v>
      </c>
      <c r="F153" s="44">
        <f t="shared" si="26"/>
        <v>166.22001951595914</v>
      </c>
    </row>
    <row r="154" spans="1:6" ht="12.75" customHeight="1" x14ac:dyDescent="0.2">
      <c r="A154" s="62">
        <v>311</v>
      </c>
      <c r="B154" s="63" t="s">
        <v>358</v>
      </c>
      <c r="C154" s="267" t="s">
        <v>359</v>
      </c>
      <c r="D154" s="59">
        <f t="shared" ref="D154:E154" si="31">SUM(D155:D158)</f>
        <v>52562.7</v>
      </c>
      <c r="E154" s="59">
        <f t="shared" si="31"/>
        <v>88338.93</v>
      </c>
      <c r="F154" s="44">
        <f t="shared" si="26"/>
        <v>168.06391224195102</v>
      </c>
    </row>
    <row r="155" spans="1:6" ht="12.75" customHeight="1" x14ac:dyDescent="0.2">
      <c r="A155" s="62">
        <v>3111</v>
      </c>
      <c r="B155" s="63" t="s">
        <v>360</v>
      </c>
      <c r="C155" s="267" t="s">
        <v>361</v>
      </c>
      <c r="D155" s="193">
        <v>52562.7</v>
      </c>
      <c r="E155" s="193">
        <v>88338.93</v>
      </c>
      <c r="F155" s="44">
        <f t="shared" si="26"/>
        <v>168.06391224195102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1800</v>
      </c>
      <c r="E159" s="193">
        <v>1862.9</v>
      </c>
      <c r="F159" s="44">
        <f t="shared" si="26"/>
        <v>103.49444444444444</v>
      </c>
    </row>
    <row r="160" spans="1:6" ht="12.75" customHeight="1" x14ac:dyDescent="0.2">
      <c r="A160" s="62">
        <v>313</v>
      </c>
      <c r="B160" s="64" t="s">
        <v>370</v>
      </c>
      <c r="C160" s="267" t="s">
        <v>371</v>
      </c>
      <c r="D160" s="59">
        <f t="shared" ref="D160:E160" si="32">SUM(D161:D163)</f>
        <v>8672.89</v>
      </c>
      <c r="E160" s="59">
        <f t="shared" si="32"/>
        <v>14575.94</v>
      </c>
      <c r="F160" s="44">
        <f t="shared" si="26"/>
        <v>168.06324074212867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8672.89</v>
      </c>
      <c r="E162" s="193">
        <v>14575.94</v>
      </c>
      <c r="F162" s="44">
        <f t="shared" si="26"/>
        <v>168.06324074212867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205729.94000000003</v>
      </c>
      <c r="E164" s="59">
        <f>E165+E170+E178+E188+E189+E194</f>
        <v>181099.94</v>
      </c>
      <c r="F164" s="44">
        <f t="shared" si="26"/>
        <v>88.027994369706221</v>
      </c>
    </row>
    <row r="165" spans="1:6" ht="12.75" customHeight="1" x14ac:dyDescent="0.2">
      <c r="A165" s="62">
        <v>321</v>
      </c>
      <c r="B165" s="63" t="s">
        <v>380</v>
      </c>
      <c r="C165" s="267" t="s">
        <v>381</v>
      </c>
      <c r="D165" s="59">
        <f t="shared" ref="D165:E165" si="33">SUM(D166:D169)</f>
        <v>1650.54</v>
      </c>
      <c r="E165" s="59">
        <f t="shared" si="33"/>
        <v>2250.77</v>
      </c>
      <c r="F165" s="44">
        <f t="shared" si="26"/>
        <v>136.3656742641802</v>
      </c>
    </row>
    <row r="166" spans="1:6" ht="12.75" customHeight="1" x14ac:dyDescent="0.2">
      <c r="A166" s="62">
        <v>3211</v>
      </c>
      <c r="B166" s="63" t="s">
        <v>382</v>
      </c>
      <c r="C166" s="267" t="s">
        <v>383</v>
      </c>
      <c r="D166" s="193">
        <v>3.4</v>
      </c>
      <c r="E166" s="193">
        <v>0</v>
      </c>
      <c r="F166" s="44">
        <f t="shared" si="26"/>
        <v>0</v>
      </c>
    </row>
    <row r="167" spans="1:6" ht="12.75" customHeight="1" x14ac:dyDescent="0.2">
      <c r="A167" s="62">
        <v>3212</v>
      </c>
      <c r="B167" s="63" t="s">
        <v>384</v>
      </c>
      <c r="C167" s="267" t="s">
        <v>385</v>
      </c>
      <c r="D167" s="193">
        <v>807.39</v>
      </c>
      <c r="E167" s="193">
        <v>1938.27</v>
      </c>
      <c r="F167" s="44">
        <f t="shared" si="26"/>
        <v>240.06613904061234</v>
      </c>
    </row>
    <row r="168" spans="1:6" ht="12.75" customHeight="1" x14ac:dyDescent="0.2">
      <c r="A168" s="62">
        <v>3213</v>
      </c>
      <c r="B168" s="63" t="s">
        <v>386</v>
      </c>
      <c r="C168" s="267" t="s">
        <v>387</v>
      </c>
      <c r="D168" s="193">
        <v>839.75</v>
      </c>
      <c r="E168" s="193">
        <v>312.5</v>
      </c>
      <c r="F168" s="44">
        <f t="shared" si="26"/>
        <v>37.213456385829112</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6148.46</v>
      </c>
      <c r="E170" s="59">
        <f t="shared" si="34"/>
        <v>14990.98</v>
      </c>
      <c r="F170" s="44">
        <f t="shared" si="26"/>
        <v>243.81682567667352</v>
      </c>
    </row>
    <row r="171" spans="1:6" ht="12.75" customHeight="1" x14ac:dyDescent="0.2">
      <c r="A171" s="62">
        <v>3221</v>
      </c>
      <c r="B171" s="63" t="s">
        <v>392</v>
      </c>
      <c r="C171" s="267" t="s">
        <v>393</v>
      </c>
      <c r="D171" s="193">
        <v>2024.05</v>
      </c>
      <c r="E171" s="193">
        <v>2018.23</v>
      </c>
      <c r="F171" s="44">
        <f t="shared" si="26"/>
        <v>99.71245769620316</v>
      </c>
    </row>
    <row r="172" spans="1:6" ht="12.75" customHeight="1" x14ac:dyDescent="0.2">
      <c r="A172" s="62">
        <v>3222</v>
      </c>
      <c r="B172" s="63" t="s">
        <v>394</v>
      </c>
      <c r="C172" s="267" t="s">
        <v>395</v>
      </c>
      <c r="D172" s="193">
        <v>24.23</v>
      </c>
      <c r="E172" s="193">
        <v>800.17</v>
      </c>
      <c r="F172" s="44">
        <f t="shared" si="26"/>
        <v>3302.3937267849769</v>
      </c>
    </row>
    <row r="173" spans="1:6" ht="12.75" customHeight="1" x14ac:dyDescent="0.2">
      <c r="A173" s="62">
        <v>3223</v>
      </c>
      <c r="B173" s="64" t="s">
        <v>396</v>
      </c>
      <c r="C173" s="267" t="s">
        <v>397</v>
      </c>
      <c r="D173" s="193">
        <v>3877.05</v>
      </c>
      <c r="E173" s="193">
        <v>9378.9699999999993</v>
      </c>
      <c r="F173" s="44">
        <f t="shared" si="26"/>
        <v>241.90995731290542</v>
      </c>
    </row>
    <row r="174" spans="1:6" ht="12.75" customHeight="1" x14ac:dyDescent="0.2">
      <c r="A174" s="62">
        <v>3224</v>
      </c>
      <c r="B174" s="64" t="s">
        <v>398</v>
      </c>
      <c r="C174" s="267" t="s">
        <v>399</v>
      </c>
      <c r="D174" s="193">
        <v>0</v>
      </c>
      <c r="E174" s="193">
        <v>2255.33</v>
      </c>
      <c r="F174" s="44" t="str">
        <f t="shared" si="26"/>
        <v>-</v>
      </c>
    </row>
    <row r="175" spans="1:6" ht="12.75" customHeight="1" x14ac:dyDescent="0.2">
      <c r="A175" s="62">
        <v>3225</v>
      </c>
      <c r="B175" s="64" t="s">
        <v>400</v>
      </c>
      <c r="C175" s="267" t="s">
        <v>401</v>
      </c>
      <c r="D175" s="193">
        <v>223.13</v>
      </c>
      <c r="E175" s="193">
        <v>538.28</v>
      </c>
      <c r="F175" s="44">
        <f t="shared" si="26"/>
        <v>241.24053242504368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193483.71000000002</v>
      </c>
      <c r="E178" s="59">
        <f t="shared" si="35"/>
        <v>143062.93</v>
      </c>
      <c r="F178" s="44">
        <f t="shared" si="26"/>
        <v>73.940555512399456</v>
      </c>
    </row>
    <row r="179" spans="1:6" ht="12.75" customHeight="1" x14ac:dyDescent="0.2">
      <c r="A179" s="62">
        <v>3231</v>
      </c>
      <c r="B179" s="64" t="s">
        <v>408</v>
      </c>
      <c r="C179" s="267" t="s">
        <v>409</v>
      </c>
      <c r="D179" s="193">
        <v>2175.39</v>
      </c>
      <c r="E179" s="193">
        <v>3014.84</v>
      </c>
      <c r="F179" s="44">
        <f t="shared" si="26"/>
        <v>138.58848298466023</v>
      </c>
    </row>
    <row r="180" spans="1:6" ht="12.75" customHeight="1" x14ac:dyDescent="0.2">
      <c r="A180" s="62">
        <v>3232</v>
      </c>
      <c r="B180" s="64" t="s">
        <v>410</v>
      </c>
      <c r="C180" s="267" t="s">
        <v>411</v>
      </c>
      <c r="D180" s="193">
        <v>26968.91</v>
      </c>
      <c r="E180" s="193">
        <v>70262.7</v>
      </c>
      <c r="F180" s="44">
        <f t="shared" si="26"/>
        <v>260.5322202491684</v>
      </c>
    </row>
    <row r="181" spans="1:6" ht="12.75" customHeight="1" x14ac:dyDescent="0.2">
      <c r="A181" s="62">
        <v>3233</v>
      </c>
      <c r="B181" s="64" t="s">
        <v>412</v>
      </c>
      <c r="C181" s="267" t="s">
        <v>413</v>
      </c>
      <c r="D181" s="193">
        <v>2450.89</v>
      </c>
      <c r="E181" s="193">
        <v>3785</v>
      </c>
      <c r="F181" s="44">
        <f t="shared" si="26"/>
        <v>154.43369551469058</v>
      </c>
    </row>
    <row r="182" spans="1:6" ht="12.75" customHeight="1" x14ac:dyDescent="0.2">
      <c r="A182" s="62">
        <v>3234</v>
      </c>
      <c r="B182" s="64" t="s">
        <v>414</v>
      </c>
      <c r="C182" s="267" t="s">
        <v>415</v>
      </c>
      <c r="D182" s="193">
        <v>115683</v>
      </c>
      <c r="E182" s="193">
        <v>7078.99</v>
      </c>
      <c r="F182" s="44">
        <f t="shared" si="26"/>
        <v>6.1193001564620557</v>
      </c>
    </row>
    <row r="183" spans="1:6" ht="12.75" customHeight="1" x14ac:dyDescent="0.2">
      <c r="A183" s="62">
        <v>3235</v>
      </c>
      <c r="B183" s="63" t="s">
        <v>416</v>
      </c>
      <c r="C183" s="267" t="s">
        <v>417</v>
      </c>
      <c r="D183" s="193">
        <v>5744.5</v>
      </c>
      <c r="E183" s="193">
        <v>11581.19</v>
      </c>
      <c r="F183" s="44">
        <f t="shared" si="26"/>
        <v>201.60483941161112</v>
      </c>
    </row>
    <row r="184" spans="1:6" ht="12.75" customHeight="1" x14ac:dyDescent="0.2">
      <c r="A184" s="62">
        <v>3236</v>
      </c>
      <c r="B184" s="63" t="s">
        <v>418</v>
      </c>
      <c r="C184" s="267" t="s">
        <v>419</v>
      </c>
      <c r="D184" s="193">
        <v>2400</v>
      </c>
      <c r="E184" s="193">
        <v>0</v>
      </c>
      <c r="F184" s="44">
        <f t="shared" si="26"/>
        <v>0</v>
      </c>
    </row>
    <row r="185" spans="1:6" ht="12.75" customHeight="1" x14ac:dyDescent="0.2">
      <c r="A185" s="62">
        <v>3237</v>
      </c>
      <c r="B185" s="63" t="s">
        <v>420</v>
      </c>
      <c r="C185" s="267" t="s">
        <v>421</v>
      </c>
      <c r="D185" s="193">
        <v>18824.32</v>
      </c>
      <c r="E185" s="193">
        <v>25021.07</v>
      </c>
      <c r="F185" s="44">
        <f t="shared" si="26"/>
        <v>132.91885178322511</v>
      </c>
    </row>
    <row r="186" spans="1:6" ht="12.75" customHeight="1" x14ac:dyDescent="0.2">
      <c r="A186" s="62">
        <v>3238</v>
      </c>
      <c r="B186" s="63" t="s">
        <v>422</v>
      </c>
      <c r="C186" s="267" t="s">
        <v>423</v>
      </c>
      <c r="D186" s="193">
        <v>3926.88</v>
      </c>
      <c r="E186" s="193">
        <v>7939.7</v>
      </c>
      <c r="F186" s="44">
        <f t="shared" si="26"/>
        <v>202.18850588762578</v>
      </c>
    </row>
    <row r="187" spans="1:6" ht="12.75" customHeight="1" x14ac:dyDescent="0.2">
      <c r="A187" s="62">
        <v>3239</v>
      </c>
      <c r="B187" s="63" t="s">
        <v>424</v>
      </c>
      <c r="C187" s="267" t="s">
        <v>425</v>
      </c>
      <c r="D187" s="193">
        <v>15309.82</v>
      </c>
      <c r="E187" s="193">
        <v>14379.44</v>
      </c>
      <c r="F187" s="44">
        <f t="shared" si="26"/>
        <v>93.922985378012285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4447.2299999999996</v>
      </c>
      <c r="E194" s="59">
        <f t="shared" si="36"/>
        <v>20795.260000000002</v>
      </c>
      <c r="F194" s="44">
        <f t="shared" si="26"/>
        <v>467.60028152355522</v>
      </c>
    </row>
    <row r="195" spans="1:6" ht="12.75" customHeight="1" x14ac:dyDescent="0.2">
      <c r="A195" s="62">
        <v>3291</v>
      </c>
      <c r="B195" s="182" t="s">
        <v>440</v>
      </c>
      <c r="C195" s="267" t="s">
        <v>441</v>
      </c>
      <c r="D195" s="193">
        <v>2015.35</v>
      </c>
      <c r="E195" s="193">
        <v>2015.37</v>
      </c>
      <c r="F195" s="44">
        <f t="shared" si="26"/>
        <v>100.00099238345696</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855.71</v>
      </c>
      <c r="E197" s="193">
        <v>1967.97</v>
      </c>
      <c r="F197" s="44">
        <f t="shared" si="26"/>
        <v>229.98095149057508</v>
      </c>
    </row>
    <row r="198" spans="1:6" ht="12.75" customHeight="1" x14ac:dyDescent="0.2">
      <c r="A198" s="62">
        <v>3294</v>
      </c>
      <c r="B198" s="63" t="s">
        <v>446</v>
      </c>
      <c r="C198" s="267" t="s">
        <v>447</v>
      </c>
      <c r="D198" s="193">
        <v>0</v>
      </c>
      <c r="E198" s="193">
        <v>144.63</v>
      </c>
      <c r="F198" s="44" t="str">
        <f t="shared" si="26"/>
        <v>-</v>
      </c>
    </row>
    <row r="199" spans="1:6" ht="12.75" customHeight="1" x14ac:dyDescent="0.2">
      <c r="A199" s="62">
        <v>3295</v>
      </c>
      <c r="B199" s="63" t="s">
        <v>448</v>
      </c>
      <c r="C199" s="267" t="s">
        <v>449</v>
      </c>
      <c r="D199" s="193">
        <v>961.68</v>
      </c>
      <c r="E199" s="193">
        <v>11442.29</v>
      </c>
      <c r="F199" s="44">
        <f t="shared" si="26"/>
        <v>1189.823018051743</v>
      </c>
    </row>
    <row r="200" spans="1:6" ht="12.75" customHeight="1" x14ac:dyDescent="0.2">
      <c r="A200" s="62" t="s">
        <v>450</v>
      </c>
      <c r="B200" s="63" t="s">
        <v>451</v>
      </c>
      <c r="C200" s="267" t="s">
        <v>450</v>
      </c>
      <c r="D200" s="193">
        <v>14.49</v>
      </c>
      <c r="E200" s="193">
        <v>0</v>
      </c>
      <c r="F200" s="44">
        <f t="shared" si="26"/>
        <v>0</v>
      </c>
    </row>
    <row r="201" spans="1:6" ht="12.75" customHeight="1" x14ac:dyDescent="0.2">
      <c r="A201" s="62">
        <v>3299</v>
      </c>
      <c r="B201" s="63" t="s">
        <v>452</v>
      </c>
      <c r="C201" s="267" t="s">
        <v>453</v>
      </c>
      <c r="D201" s="193">
        <v>600</v>
      </c>
      <c r="E201" s="193">
        <v>5225</v>
      </c>
      <c r="F201" s="44">
        <f t="shared" si="26"/>
        <v>870.83333333333337</v>
      </c>
    </row>
    <row r="202" spans="1:6" ht="12.75" customHeight="1" x14ac:dyDescent="0.2">
      <c r="A202" s="62">
        <v>34</v>
      </c>
      <c r="B202" s="182" t="s">
        <v>454</v>
      </c>
      <c r="C202" s="267" t="s">
        <v>455</v>
      </c>
      <c r="D202" s="59">
        <f t="shared" ref="D202:E202" si="37">D203+D208+D216</f>
        <v>7236.1</v>
      </c>
      <c r="E202" s="59">
        <f t="shared" si="37"/>
        <v>5286.35</v>
      </c>
      <c r="F202" s="44">
        <f t="shared" si="26"/>
        <v>73.055236937024091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4658.55</v>
      </c>
      <c r="E208" s="59">
        <f t="shared" si="39"/>
        <v>4072.03</v>
      </c>
      <c r="F208" s="44">
        <f t="shared" si="26"/>
        <v>87.409816359167564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4658.55</v>
      </c>
      <c r="E211" s="193">
        <v>4072.03</v>
      </c>
      <c r="F211" s="44">
        <f t="shared" si="26"/>
        <v>87.409816359167564</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2577.5500000000002</v>
      </c>
      <c r="E216" s="59">
        <f t="shared" si="40"/>
        <v>1214.3200000000002</v>
      </c>
      <c r="F216" s="44">
        <f t="shared" si="26"/>
        <v>47.111404240460907</v>
      </c>
    </row>
    <row r="217" spans="1:6" ht="12.75" customHeight="1" x14ac:dyDescent="0.2">
      <c r="A217" s="62">
        <v>3431</v>
      </c>
      <c r="B217" s="181" t="s">
        <v>484</v>
      </c>
      <c r="C217" s="267" t="s">
        <v>485</v>
      </c>
      <c r="D217" s="193">
        <v>731.82</v>
      </c>
      <c r="E217" s="193">
        <v>1147.92</v>
      </c>
      <c r="F217" s="44">
        <f t="shared" si="26"/>
        <v>156.85824383045011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104.53</v>
      </c>
      <c r="E219" s="193">
        <v>43.9</v>
      </c>
      <c r="F219" s="44">
        <f t="shared" si="26"/>
        <v>41.997512675786851</v>
      </c>
    </row>
    <row r="220" spans="1:6" ht="12.75" customHeight="1" x14ac:dyDescent="0.2">
      <c r="A220" s="62">
        <v>3434</v>
      </c>
      <c r="B220" s="64" t="s">
        <v>490</v>
      </c>
      <c r="C220" s="267" t="s">
        <v>491</v>
      </c>
      <c r="D220" s="193">
        <v>1741.2</v>
      </c>
      <c r="E220" s="193">
        <v>22.5</v>
      </c>
      <c r="F220" s="44">
        <f t="shared" si="26"/>
        <v>1.292212267401792</v>
      </c>
    </row>
    <row r="221" spans="1:6" ht="12.75" customHeight="1" x14ac:dyDescent="0.2">
      <c r="A221" s="62">
        <v>35</v>
      </c>
      <c r="B221" s="64" t="s">
        <v>492</v>
      </c>
      <c r="C221" s="267" t="s">
        <v>493</v>
      </c>
      <c r="D221" s="59">
        <f t="shared" ref="D221:E221" si="41">D222+D225+D229</f>
        <v>11510.03</v>
      </c>
      <c r="E221" s="59">
        <f t="shared" si="41"/>
        <v>94320.29</v>
      </c>
      <c r="F221" s="44">
        <f t="shared" si="26"/>
        <v>819.46172164625114</v>
      </c>
    </row>
    <row r="222" spans="1:6" ht="24" x14ac:dyDescent="0.2">
      <c r="A222" s="62">
        <v>351</v>
      </c>
      <c r="B222" s="64" t="s">
        <v>494</v>
      </c>
      <c r="C222" s="267" t="s">
        <v>495</v>
      </c>
      <c r="D222" s="59">
        <f t="shared" ref="D222:E222" si="42">SUM(D223:D224)</f>
        <v>11510.03</v>
      </c>
      <c r="E222" s="59">
        <f t="shared" si="42"/>
        <v>94320.29</v>
      </c>
      <c r="F222" s="44">
        <f t="shared" si="26"/>
        <v>819.46172164625114</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11510.03</v>
      </c>
      <c r="E224" s="193">
        <v>94320.29</v>
      </c>
      <c r="F224" s="44">
        <f t="shared" si="26"/>
        <v>819.46172164625114</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82501.33</v>
      </c>
      <c r="E230" s="59">
        <f>E231+E234+E237+E242+E246+E250+E254+E257</f>
        <v>102790.43000000001</v>
      </c>
      <c r="F230" s="44">
        <f t="shared" ref="F230:F245" si="44">IF(D230&lt;&gt;0,IF(E230/D230&gt;=100,"&gt;&gt;100",E230/D230*100),"-")</f>
        <v>124.59245202471283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6035.96</v>
      </c>
      <c r="E237" s="59">
        <f t="shared" si="47"/>
        <v>9829.85</v>
      </c>
      <c r="F237" s="44">
        <f t="shared" si="44"/>
        <v>162.85479029019413</v>
      </c>
    </row>
    <row r="238" spans="1:6" ht="12" x14ac:dyDescent="0.2">
      <c r="A238" s="62">
        <v>3631</v>
      </c>
      <c r="B238" s="64" t="s">
        <v>526</v>
      </c>
      <c r="C238" s="267" t="s">
        <v>527</v>
      </c>
      <c r="D238" s="193">
        <v>6035.96</v>
      </c>
      <c r="E238" s="193">
        <v>9829.85</v>
      </c>
      <c r="F238" s="44">
        <f t="shared" si="44"/>
        <v>162.85479029019413</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76465.37</v>
      </c>
      <c r="E250" s="59">
        <f t="shared" si="50"/>
        <v>92960.58</v>
      </c>
      <c r="F250" s="44">
        <f t="shared" ref="F250:F253" si="51">IF(D250&lt;&gt;0,IF(E250/D250&gt;=100,"&gt;&gt;100",E250/D250*100),"-")</f>
        <v>121.57213127981987</v>
      </c>
    </row>
    <row r="251" spans="1:6" ht="24" x14ac:dyDescent="0.2">
      <c r="A251" s="62">
        <v>3672</v>
      </c>
      <c r="B251" s="63" t="s">
        <v>549</v>
      </c>
      <c r="C251" s="267" t="s">
        <v>550</v>
      </c>
      <c r="D251" s="193">
        <v>76465.37</v>
      </c>
      <c r="E251" s="193">
        <v>92421.58</v>
      </c>
      <c r="F251" s="44">
        <f t="shared" si="51"/>
        <v>120.86723702507423</v>
      </c>
    </row>
    <row r="252" spans="1:6" ht="24" x14ac:dyDescent="0.2">
      <c r="A252" s="62">
        <v>3673</v>
      </c>
      <c r="B252" s="63" t="s">
        <v>551</v>
      </c>
      <c r="C252" s="267" t="s">
        <v>552</v>
      </c>
      <c r="D252" s="193">
        <v>0</v>
      </c>
      <c r="E252" s="193">
        <v>539</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21167.97</v>
      </c>
      <c r="E262" s="59">
        <f t="shared" si="55"/>
        <v>20563.080000000002</v>
      </c>
      <c r="F262" s="44">
        <f t="shared" ref="F262:F268" si="56">IF(D262&lt;&gt;0,IF(E262/D262&gt;=100,"&gt;&gt;100",E262/D262*100),"-")</f>
        <v>97.142427922942062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21167.97</v>
      </c>
      <c r="E269" s="59">
        <f t="shared" si="58"/>
        <v>20563.080000000002</v>
      </c>
      <c r="F269" s="44">
        <f t="shared" ref="F269:F272" si="59">IF(D269&lt;&gt;0,IF(E269/D269&gt;=100,"&gt;&gt;100",E269/D269*100),"-")</f>
        <v>97.142427922942062</v>
      </c>
    </row>
    <row r="270" spans="1:6" ht="12.75" customHeight="1" x14ac:dyDescent="0.2">
      <c r="A270" s="62">
        <v>3721</v>
      </c>
      <c r="B270" s="64" t="s">
        <v>581</v>
      </c>
      <c r="C270" s="267" t="s">
        <v>582</v>
      </c>
      <c r="D270" s="193">
        <v>8852.49</v>
      </c>
      <c r="E270" s="193">
        <v>14030.62</v>
      </c>
      <c r="F270" s="44">
        <f t="shared" si="59"/>
        <v>158.49348601353969</v>
      </c>
    </row>
    <row r="271" spans="1:6" ht="12.75" customHeight="1" x14ac:dyDescent="0.2">
      <c r="A271" s="62">
        <v>3722</v>
      </c>
      <c r="B271" s="64" t="s">
        <v>583</v>
      </c>
      <c r="C271" s="267" t="s">
        <v>584</v>
      </c>
      <c r="D271" s="193">
        <v>12315.48</v>
      </c>
      <c r="E271" s="193">
        <v>5109.3900000000003</v>
      </c>
      <c r="F271" s="44">
        <f t="shared" si="59"/>
        <v>41.487542507478395</v>
      </c>
    </row>
    <row r="272" spans="1:6" ht="12.75" customHeight="1" x14ac:dyDescent="0.2">
      <c r="A272" s="62" t="s">
        <v>585</v>
      </c>
      <c r="B272" s="64" t="s">
        <v>586</v>
      </c>
      <c r="C272" s="267" t="s">
        <v>585</v>
      </c>
      <c r="D272" s="193">
        <v>0</v>
      </c>
      <c r="E272" s="193">
        <v>1423.07</v>
      </c>
      <c r="F272" s="44" t="str">
        <f t="shared" si="59"/>
        <v>-</v>
      </c>
    </row>
    <row r="273" spans="1:6" ht="24" x14ac:dyDescent="0.2">
      <c r="A273" s="62">
        <v>38</v>
      </c>
      <c r="B273" s="64" t="s">
        <v>587</v>
      </c>
      <c r="C273" s="267" t="s">
        <v>588</v>
      </c>
      <c r="D273" s="59">
        <f t="shared" ref="D273:E273" si="60">D274+D278+D283+D289</f>
        <v>91123.98</v>
      </c>
      <c r="E273" s="59">
        <f t="shared" si="60"/>
        <v>5638.57</v>
      </c>
      <c r="F273" s="44">
        <f t="shared" ref="F273:F277" si="61">IF(D273&lt;&gt;0,IF(E273/D273&gt;=100,"&gt;&gt;100",E273/D273*100),"-")</f>
        <v>6.1878004011677277</v>
      </c>
    </row>
    <row r="274" spans="1:6" ht="12.75" customHeight="1" x14ac:dyDescent="0.2">
      <c r="A274" s="62">
        <v>381</v>
      </c>
      <c r="B274" s="63" t="s">
        <v>589</v>
      </c>
      <c r="C274" s="267" t="s">
        <v>590</v>
      </c>
      <c r="D274" s="59">
        <f t="shared" ref="D274:E274" si="62">SUM(D275:D277)</f>
        <v>13623.98</v>
      </c>
      <c r="E274" s="59">
        <f t="shared" si="62"/>
        <v>5638.57</v>
      </c>
      <c r="F274" s="44">
        <f t="shared" si="61"/>
        <v>41.387098336903016</v>
      </c>
    </row>
    <row r="275" spans="1:6" ht="12.75" customHeight="1" x14ac:dyDescent="0.2">
      <c r="A275" s="62">
        <v>3811</v>
      </c>
      <c r="B275" s="63" t="s">
        <v>591</v>
      </c>
      <c r="C275" s="267" t="s">
        <v>592</v>
      </c>
      <c r="D275" s="193">
        <v>13453.34</v>
      </c>
      <c r="E275" s="193">
        <v>5218.29</v>
      </c>
      <c r="F275" s="44">
        <f t="shared" si="61"/>
        <v>38.788063038620891</v>
      </c>
    </row>
    <row r="276" spans="1:6" ht="12.75" customHeight="1" x14ac:dyDescent="0.2">
      <c r="A276" s="62">
        <v>3812</v>
      </c>
      <c r="B276" s="63" t="s">
        <v>593</v>
      </c>
      <c r="C276" s="267" t="s">
        <v>594</v>
      </c>
      <c r="D276" s="193">
        <v>170.64</v>
      </c>
      <c r="E276" s="193">
        <v>420.28</v>
      </c>
      <c r="F276" s="44">
        <f t="shared" si="61"/>
        <v>246.29629629629628</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77500</v>
      </c>
      <c r="E289" s="59">
        <f t="shared" si="67"/>
        <v>0</v>
      </c>
      <c r="F289" s="44">
        <f t="shared" si="66"/>
        <v>0</v>
      </c>
    </row>
    <row r="290" spans="1:6" ht="24" x14ac:dyDescent="0.2">
      <c r="A290" s="62">
        <v>3861</v>
      </c>
      <c r="B290" s="63" t="s">
        <v>620</v>
      </c>
      <c r="C290" s="267" t="s">
        <v>621</v>
      </c>
      <c r="D290" s="193">
        <v>77500</v>
      </c>
      <c r="E290" s="193">
        <v>0</v>
      </c>
      <c r="F290" s="44">
        <f t="shared" si="66"/>
        <v>0</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482304.94000000006</v>
      </c>
      <c r="E299" s="59">
        <f>E152-E297+E298</f>
        <v>514476.42999999993</v>
      </c>
      <c r="F299" s="44">
        <f t="shared" si="68"/>
        <v>106.67036294506953</v>
      </c>
    </row>
    <row r="300" spans="1:6" ht="12.75" customHeight="1" x14ac:dyDescent="0.2">
      <c r="A300" s="62" t="s">
        <v>630</v>
      </c>
      <c r="B300" s="63" t="s">
        <v>641</v>
      </c>
      <c r="C300" s="267" t="s">
        <v>642</v>
      </c>
      <c r="D300" s="59">
        <f>IF(D6&gt;=D299,D6-D299,0)</f>
        <v>191394.70999999996</v>
      </c>
      <c r="E300" s="59">
        <f>IF(E6&gt;=E299,E6-E299,0)</f>
        <v>134892.72000000009</v>
      </c>
      <c r="F300" s="44">
        <f t="shared" si="68"/>
        <v>70.478813129161253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4393056.3</v>
      </c>
      <c r="E302" s="193">
        <v>4323286.8899999997</v>
      </c>
      <c r="F302" s="44">
        <f t="shared" si="68"/>
        <v>98.411825270711873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78510.5</v>
      </c>
      <c r="E304" s="193">
        <v>80772.41</v>
      </c>
      <c r="F304" s="44">
        <f t="shared" si="68"/>
        <v>102.88102865221849</v>
      </c>
    </row>
    <row r="305" spans="1:6" ht="12" x14ac:dyDescent="0.2">
      <c r="A305" s="62">
        <v>9661</v>
      </c>
      <c r="B305" s="228" t="s">
        <v>651</v>
      </c>
      <c r="C305" s="267" t="s">
        <v>652</v>
      </c>
      <c r="D305" s="193">
        <v>1136.0999999999999</v>
      </c>
      <c r="E305" s="193">
        <v>2009.74</v>
      </c>
      <c r="F305" s="44">
        <f t="shared" si="68"/>
        <v>176.89816037320659</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72901.279999999999</v>
      </c>
      <c r="E308" s="59">
        <f t="shared" si="71"/>
        <v>32419.23</v>
      </c>
      <c r="F308" s="44">
        <f t="shared" ref="F308:F428" si="72">IF(D308&lt;&gt;0,IF(E308/D308&gt;=100,"&gt;&gt;100",E308/D308*100),"-")</f>
        <v>44.470042226967763</v>
      </c>
    </row>
    <row r="309" spans="1:6" ht="12.75" customHeight="1" x14ac:dyDescent="0.2">
      <c r="A309" s="62">
        <v>71</v>
      </c>
      <c r="B309" s="63" t="s">
        <v>658</v>
      </c>
      <c r="C309" s="267" t="s">
        <v>659</v>
      </c>
      <c r="D309" s="59">
        <f t="shared" ref="D309:E309" si="73">D310+D314</f>
        <v>71494.73</v>
      </c>
      <c r="E309" s="59">
        <f t="shared" si="73"/>
        <v>32050.13</v>
      </c>
      <c r="F309" s="44">
        <f t="shared" si="72"/>
        <v>44.82866079779587</v>
      </c>
    </row>
    <row r="310" spans="1:6" ht="24" x14ac:dyDescent="0.2">
      <c r="A310" s="62">
        <v>711</v>
      </c>
      <c r="B310" s="63" t="s">
        <v>660</v>
      </c>
      <c r="C310" s="267" t="s">
        <v>661</v>
      </c>
      <c r="D310" s="59">
        <f t="shared" ref="D310:E310" si="74">SUM(D311:D313)</f>
        <v>71494.73</v>
      </c>
      <c r="E310" s="59">
        <f t="shared" si="74"/>
        <v>32050.13</v>
      </c>
      <c r="F310" s="44">
        <f t="shared" si="72"/>
        <v>44.82866079779587</v>
      </c>
    </row>
    <row r="311" spans="1:6" ht="12.75" customHeight="1" x14ac:dyDescent="0.2">
      <c r="A311" s="62">
        <v>7111</v>
      </c>
      <c r="B311" s="63" t="s">
        <v>662</v>
      </c>
      <c r="C311" s="267" t="s">
        <v>663</v>
      </c>
      <c r="D311" s="193">
        <v>71494.73</v>
      </c>
      <c r="E311" s="193">
        <v>32050.13</v>
      </c>
      <c r="F311" s="44">
        <f t="shared" si="72"/>
        <v>44.82866079779587</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1406.55</v>
      </c>
      <c r="E321" s="59">
        <f t="shared" si="76"/>
        <v>369.1</v>
      </c>
      <c r="F321" s="44">
        <f t="shared" si="72"/>
        <v>26.241512921687821</v>
      </c>
    </row>
    <row r="322" spans="1:6" ht="12.75" customHeight="1" x14ac:dyDescent="0.2">
      <c r="A322" s="62">
        <v>721</v>
      </c>
      <c r="B322" s="63" t="s">
        <v>684</v>
      </c>
      <c r="C322" s="267" t="s">
        <v>685</v>
      </c>
      <c r="D322" s="59">
        <f t="shared" ref="D322:E322" si="77">SUM(D323:D326)</f>
        <v>1406.55</v>
      </c>
      <c r="E322" s="59">
        <f t="shared" si="77"/>
        <v>369.1</v>
      </c>
      <c r="F322" s="44">
        <f t="shared" si="72"/>
        <v>26.241512921687821</v>
      </c>
    </row>
    <row r="323" spans="1:6" ht="12.75" customHeight="1" x14ac:dyDescent="0.2">
      <c r="A323" s="62">
        <v>7211</v>
      </c>
      <c r="B323" s="63" t="s">
        <v>686</v>
      </c>
      <c r="C323" s="267" t="s">
        <v>687</v>
      </c>
      <c r="D323" s="193">
        <v>1406.55</v>
      </c>
      <c r="E323" s="193">
        <v>369.1</v>
      </c>
      <c r="F323" s="44">
        <f t="shared" si="72"/>
        <v>26.241512921687821</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218602.46</v>
      </c>
      <c r="E360" s="59">
        <f t="shared" si="86"/>
        <v>62350.68</v>
      </c>
      <c r="F360" s="44">
        <f t="shared" si="72"/>
        <v>28.522405466068406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218602.46</v>
      </c>
      <c r="E373" s="59">
        <f t="shared" si="90"/>
        <v>44475.68</v>
      </c>
      <c r="F373" s="44">
        <f t="shared" si="72"/>
        <v>20.345461803128838</v>
      </c>
    </row>
    <row r="374" spans="1:6" ht="12.75" customHeight="1" x14ac:dyDescent="0.2">
      <c r="A374" s="62">
        <v>421</v>
      </c>
      <c r="B374" s="63" t="s">
        <v>780</v>
      </c>
      <c r="C374" s="267" t="s">
        <v>781</v>
      </c>
      <c r="D374" s="59">
        <f t="shared" ref="D374:E374" si="91">SUM(D375:D378)</f>
        <v>191643.45</v>
      </c>
      <c r="E374" s="59">
        <f t="shared" si="91"/>
        <v>7875</v>
      </c>
      <c r="F374" s="44">
        <f t="shared" si="72"/>
        <v>4.1091934005571282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58742.2</v>
      </c>
      <c r="E376" s="193">
        <v>0</v>
      </c>
      <c r="F376" s="44">
        <f t="shared" si="72"/>
        <v>0</v>
      </c>
    </row>
    <row r="377" spans="1:6" ht="12.75" customHeight="1" x14ac:dyDescent="0.2">
      <c r="A377" s="62">
        <v>4213</v>
      </c>
      <c r="B377" s="63" t="s">
        <v>690</v>
      </c>
      <c r="C377" s="267" t="s">
        <v>784</v>
      </c>
      <c r="D377" s="193">
        <v>60687.5</v>
      </c>
      <c r="E377" s="193">
        <v>0</v>
      </c>
      <c r="F377" s="44">
        <f t="shared" si="72"/>
        <v>0</v>
      </c>
    </row>
    <row r="378" spans="1:6" ht="12.75" customHeight="1" x14ac:dyDescent="0.2">
      <c r="A378" s="62">
        <v>4214</v>
      </c>
      <c r="B378" s="63" t="s">
        <v>692</v>
      </c>
      <c r="C378" s="267" t="s">
        <v>785</v>
      </c>
      <c r="D378" s="193">
        <v>72213.75</v>
      </c>
      <c r="E378" s="193">
        <v>7875</v>
      </c>
      <c r="F378" s="44">
        <f t="shared" si="72"/>
        <v>10.905125408942203</v>
      </c>
    </row>
    <row r="379" spans="1:6" ht="12.75" customHeight="1" x14ac:dyDescent="0.2">
      <c r="A379" s="62">
        <v>422</v>
      </c>
      <c r="B379" s="63" t="s">
        <v>786</v>
      </c>
      <c r="C379" s="267" t="s">
        <v>787</v>
      </c>
      <c r="D379" s="59">
        <f t="shared" ref="D379:E379" si="92">SUM(D380:D387)</f>
        <v>1853.96</v>
      </c>
      <c r="E379" s="59">
        <f t="shared" si="92"/>
        <v>16850.68</v>
      </c>
      <c r="F379" s="44">
        <f t="shared" si="72"/>
        <v>908.90202593367701</v>
      </c>
    </row>
    <row r="380" spans="1:6" ht="12.75" customHeight="1" x14ac:dyDescent="0.2">
      <c r="A380" s="62">
        <v>4221</v>
      </c>
      <c r="B380" s="63" t="s">
        <v>696</v>
      </c>
      <c r="C380" s="267" t="s">
        <v>788</v>
      </c>
      <c r="D380" s="193">
        <v>0</v>
      </c>
      <c r="E380" s="193">
        <v>993.43</v>
      </c>
      <c r="F380" s="44" t="str">
        <f t="shared" si="72"/>
        <v>-</v>
      </c>
    </row>
    <row r="381" spans="1:6" ht="12.75" customHeight="1" x14ac:dyDescent="0.2">
      <c r="A381" s="62">
        <v>4222</v>
      </c>
      <c r="B381" s="63" t="s">
        <v>789</v>
      </c>
      <c r="C381" s="267" t="s">
        <v>790</v>
      </c>
      <c r="D381" s="193">
        <v>489</v>
      </c>
      <c r="E381" s="193">
        <v>380.91</v>
      </c>
      <c r="F381" s="44">
        <f t="shared" si="72"/>
        <v>77.895705521472408</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14593.75</v>
      </c>
      <c r="F385" s="44" t="str">
        <f t="shared" si="72"/>
        <v>-</v>
      </c>
    </row>
    <row r="386" spans="1:6" ht="12.75" customHeight="1" x14ac:dyDescent="0.2">
      <c r="A386" s="62">
        <v>4227</v>
      </c>
      <c r="B386" s="182" t="s">
        <v>708</v>
      </c>
      <c r="C386" s="267" t="s">
        <v>795</v>
      </c>
      <c r="D386" s="193">
        <v>1364.96</v>
      </c>
      <c r="E386" s="193">
        <v>882.59</v>
      </c>
      <c r="F386" s="44">
        <f t="shared" si="72"/>
        <v>64.660502871879032</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25105.05</v>
      </c>
      <c r="E401" s="59">
        <f t="shared" si="96"/>
        <v>19750</v>
      </c>
      <c r="F401" s="44">
        <f t="shared" si="72"/>
        <v>78.669431050724853</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25105.05</v>
      </c>
      <c r="E405" s="193">
        <v>19750</v>
      </c>
      <c r="F405" s="44">
        <f t="shared" si="72"/>
        <v>78.669431050724853</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17875</v>
      </c>
      <c r="F412" s="44" t="str">
        <f t="shared" si="72"/>
        <v>-</v>
      </c>
    </row>
    <row r="413" spans="1:6" ht="12.75" customHeight="1" x14ac:dyDescent="0.2">
      <c r="A413" s="62">
        <v>451</v>
      </c>
      <c r="B413" s="63" t="s">
        <v>833</v>
      </c>
      <c r="C413" s="267" t="s">
        <v>834</v>
      </c>
      <c r="D413" s="193">
        <v>0</v>
      </c>
      <c r="E413" s="193">
        <v>17875</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145701.18</v>
      </c>
      <c r="E418" s="59">
        <f t="shared" si="102"/>
        <v>29931.45</v>
      </c>
      <c r="F418" s="44">
        <f t="shared" si="72"/>
        <v>20.543038841552281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5067712.37</v>
      </c>
      <c r="E420" s="193">
        <v>4870081.21</v>
      </c>
      <c r="F420" s="44">
        <f t="shared" si="72"/>
        <v>96.100189877193046</v>
      </c>
    </row>
    <row r="421" spans="1:6" ht="12.75" customHeight="1" x14ac:dyDescent="0.2">
      <c r="A421" s="62">
        <v>97</v>
      </c>
      <c r="B421" s="228" t="s">
        <v>849</v>
      </c>
      <c r="C421" s="267" t="s">
        <v>850</v>
      </c>
      <c r="D421" s="193">
        <v>361488.85</v>
      </c>
      <c r="E421" s="193">
        <v>351701.35</v>
      </c>
      <c r="F421" s="44">
        <f t="shared" si="72"/>
        <v>97.292447609379934</v>
      </c>
    </row>
    <row r="422" spans="1:6" ht="12.75" customHeight="1" x14ac:dyDescent="0.2">
      <c r="A422" s="62" t="s">
        <v>630</v>
      </c>
      <c r="B422" s="63" t="s">
        <v>851</v>
      </c>
      <c r="C422" s="267" t="s">
        <v>852</v>
      </c>
      <c r="D422" s="59">
        <f>D6+D308</f>
        <v>746600.93</v>
      </c>
      <c r="E422" s="59">
        <f>E6+E308</f>
        <v>681788.38</v>
      </c>
      <c r="F422" s="44">
        <f t="shared" si="72"/>
        <v>91.318983489613387</v>
      </c>
    </row>
    <row r="423" spans="1:6" ht="12.75" customHeight="1" x14ac:dyDescent="0.2">
      <c r="A423" s="62" t="s">
        <v>630</v>
      </c>
      <c r="B423" s="63" t="s">
        <v>853</v>
      </c>
      <c r="C423" s="267" t="s">
        <v>854</v>
      </c>
      <c r="D423" s="59">
        <f t="shared" ref="D423:E423" si="103">D299+D360</f>
        <v>700907.4</v>
      </c>
      <c r="E423" s="59">
        <f t="shared" si="103"/>
        <v>576827.11</v>
      </c>
      <c r="F423" s="44">
        <f t="shared" si="72"/>
        <v>82.297192182590734</v>
      </c>
    </row>
    <row r="424" spans="1:6" ht="12.75" customHeight="1" x14ac:dyDescent="0.2">
      <c r="A424" s="62" t="s">
        <v>630</v>
      </c>
      <c r="B424" s="63" t="s">
        <v>855</v>
      </c>
      <c r="C424" s="267" t="s">
        <v>856</v>
      </c>
      <c r="D424" s="59">
        <f t="shared" ref="D424:E424" si="104">IF(D422&gt;=D423,D422-D423,0)</f>
        <v>45693.530000000028</v>
      </c>
      <c r="E424" s="59">
        <f t="shared" si="104"/>
        <v>104961.27000000002</v>
      </c>
      <c r="F424" s="44">
        <f t="shared" si="72"/>
        <v>229.70707231417654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674656.0700000003</v>
      </c>
      <c r="E427" s="59">
        <f t="shared" si="107"/>
        <v>546794.3200000003</v>
      </c>
      <c r="F427" s="44">
        <f t="shared" si="72"/>
        <v>81.047861912811385</v>
      </c>
    </row>
    <row r="428" spans="1:6" ht="24" x14ac:dyDescent="0.2">
      <c r="A428" s="269" t="s">
        <v>864</v>
      </c>
      <c r="B428" s="263" t="s">
        <v>865</v>
      </c>
      <c r="C428" s="270" t="s">
        <v>866</v>
      </c>
      <c r="D428" s="80">
        <f t="shared" ref="D428:E428" si="108">D304+D421</f>
        <v>439999.35</v>
      </c>
      <c r="E428" s="80">
        <f t="shared" si="108"/>
        <v>432473.76</v>
      </c>
      <c r="F428" s="60">
        <f t="shared" si="72"/>
        <v>98.28963610968971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36867.449999999997</v>
      </c>
      <c r="E535" s="59">
        <f>E536+E571+E584+E597+E629</f>
        <v>36867.449999999997</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36867.449999999997</v>
      </c>
      <c r="E597" s="59">
        <f t="shared" si="152"/>
        <v>36867.449999999997</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36867.449999999997</v>
      </c>
      <c r="E609" s="59">
        <f t="shared" si="156"/>
        <v>36867.449999999997</v>
      </c>
      <c r="F609" s="44">
        <f t="shared" si="109"/>
        <v>100</v>
      </c>
    </row>
    <row r="610" spans="1:6" ht="24" x14ac:dyDescent="0.2">
      <c r="A610" s="62">
        <v>5443</v>
      </c>
      <c r="B610" s="63" t="s">
        <v>1218</v>
      </c>
      <c r="C610" s="267" t="s">
        <v>1219</v>
      </c>
      <c r="D610" s="193">
        <v>36867.449999999997</v>
      </c>
      <c r="E610" s="193">
        <v>36867.449999999997</v>
      </c>
      <c r="F610" s="44">
        <f t="shared" si="109"/>
        <v>100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36867.449999999997</v>
      </c>
      <c r="E640" s="59">
        <f>IF(E535-E430&gt;=0,E535-E430,0)</f>
        <v>36867.449999999997</v>
      </c>
      <c r="F640" s="44">
        <f t="shared" si="109"/>
        <v>100</v>
      </c>
    </row>
    <row r="641" spans="1:6" ht="12.75" customHeight="1" x14ac:dyDescent="0.2">
      <c r="A641" s="62">
        <v>92213</v>
      </c>
      <c r="B641" s="63" t="s">
        <v>1280</v>
      </c>
      <c r="C641" s="267" t="s">
        <v>1281</v>
      </c>
      <c r="D641" s="193">
        <v>1203738.96</v>
      </c>
      <c r="E641" s="193">
        <v>1004735.65</v>
      </c>
      <c r="F641" s="44">
        <f t="shared" si="109"/>
        <v>83.467901545697259</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746600.93</v>
      </c>
      <c r="E643" s="59">
        <f>E422+E430</f>
        <v>681788.38</v>
      </c>
      <c r="F643" s="44">
        <f t="shared" si="109"/>
        <v>91.318983489613387</v>
      </c>
    </row>
    <row r="644" spans="1:6" ht="12.75" customHeight="1" x14ac:dyDescent="0.2">
      <c r="A644" s="62" t="s">
        <v>630</v>
      </c>
      <c r="B644" s="63" t="s">
        <v>1286</v>
      </c>
      <c r="C644" s="267" t="s">
        <v>1287</v>
      </c>
      <c r="D644" s="59">
        <f>D423+D535</f>
        <v>737774.85</v>
      </c>
      <c r="E644" s="59">
        <f>E423+E535</f>
        <v>613694.55999999994</v>
      </c>
      <c r="F644" s="44">
        <f t="shared" si="109"/>
        <v>83.181821662801326</v>
      </c>
    </row>
    <row r="645" spans="1:6" ht="12.75" customHeight="1" x14ac:dyDescent="0.2">
      <c r="A645" s="62" t="s">
        <v>630</v>
      </c>
      <c r="B645" s="63" t="s">
        <v>1288</v>
      </c>
      <c r="C645" s="267" t="s">
        <v>1289</v>
      </c>
      <c r="D645" s="59">
        <f t="shared" ref="D645:E645" si="163">IF(D643&gt;=D644,D643-D644,0)</f>
        <v>8826.0800000000745</v>
      </c>
      <c r="E645" s="59">
        <f t="shared" si="163"/>
        <v>68093.820000000065</v>
      </c>
      <c r="F645" s="44">
        <f t="shared" si="109"/>
        <v>771.50694305965374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529082.88999999966</v>
      </c>
      <c r="E647" s="59">
        <f>IF(E426-E427+E641-E642&gt;=0,E426-E427+E641-E642,0)</f>
        <v>457941.32999999973</v>
      </c>
      <c r="F647" s="44">
        <f t="shared" si="109"/>
        <v>86.553796891825414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537908.96999999974</v>
      </c>
      <c r="E649" s="59">
        <f t="shared" si="165"/>
        <v>526035.14999999979</v>
      </c>
      <c r="F649" s="44">
        <f t="shared" si="109"/>
        <v>97.79259676595467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589095.76</v>
      </c>
      <c r="E653" s="193">
        <v>513528.4</v>
      </c>
      <c r="F653" s="44">
        <f t="shared" ref="F653:F740" si="167">IF(D653&lt;&gt;0,IF(E653/D653&gt;=100,"&gt;&gt;100",E653/D653*100),"-")</f>
        <v>87.172313037866715</v>
      </c>
    </row>
    <row r="654" spans="1:6" ht="12.75" customHeight="1" x14ac:dyDescent="0.2">
      <c r="A654" s="62" t="s">
        <v>1305</v>
      </c>
      <c r="B654" s="63" t="s">
        <v>1306</v>
      </c>
      <c r="C654" s="267" t="s">
        <v>1305</v>
      </c>
      <c r="D654" s="193">
        <v>771262.68</v>
      </c>
      <c r="E654" s="193">
        <v>1854807.54</v>
      </c>
      <c r="F654" s="44">
        <f t="shared" si="167"/>
        <v>240.48973042491824</v>
      </c>
    </row>
    <row r="655" spans="1:6" ht="12.75" customHeight="1" x14ac:dyDescent="0.2">
      <c r="A655" s="62" t="s">
        <v>1307</v>
      </c>
      <c r="B655" s="63" t="s">
        <v>1308</v>
      </c>
      <c r="C655" s="267" t="s">
        <v>1307</v>
      </c>
      <c r="D655" s="193">
        <v>773259.43</v>
      </c>
      <c r="E655" s="193">
        <v>1784037.31</v>
      </c>
      <c r="F655" s="44">
        <f t="shared" si="167"/>
        <v>230.7165280868285</v>
      </c>
    </row>
    <row r="656" spans="1:6" ht="24" x14ac:dyDescent="0.2">
      <c r="A656" s="62">
        <v>11</v>
      </c>
      <c r="B656" s="63" t="s">
        <v>1309</v>
      </c>
      <c r="C656" s="267" t="s">
        <v>1310</v>
      </c>
      <c r="D656" s="59">
        <f t="shared" ref="D656:E656" si="168">+D653+D654-D655</f>
        <v>587099.00999999989</v>
      </c>
      <c r="E656" s="59">
        <f t="shared" si="168"/>
        <v>584298.62999999989</v>
      </c>
      <c r="F656" s="44">
        <f t="shared" si="167"/>
        <v>99.523014014280136</v>
      </c>
    </row>
    <row r="657" spans="1:6" ht="24" x14ac:dyDescent="0.2">
      <c r="A657" s="62" t="s">
        <v>630</v>
      </c>
      <c r="B657" s="63" t="s">
        <v>1311</v>
      </c>
      <c r="C657" s="267" t="s">
        <v>1312</v>
      </c>
      <c r="D657" s="273">
        <v>10</v>
      </c>
      <c r="E657" s="273">
        <v>16</v>
      </c>
      <c r="F657" s="44">
        <f t="shared" si="167"/>
        <v>160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10</v>
      </c>
      <c r="E659" s="273">
        <v>16</v>
      </c>
      <c r="F659" s="44">
        <f t="shared" si="167"/>
        <v>160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104205.27</v>
      </c>
      <c r="E669" s="193">
        <v>10816.21</v>
      </c>
      <c r="F669" s="44">
        <f t="shared" si="167"/>
        <v>10.379714960673294</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89401.69</v>
      </c>
      <c r="E682" s="191">
        <v>0</v>
      </c>
      <c r="F682" s="70">
        <f t="shared" si="167"/>
        <v>0</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1127.42</v>
      </c>
      <c r="F711" s="70" t="str">
        <f t="shared" si="167"/>
        <v>-</v>
      </c>
    </row>
    <row r="712" spans="1:6" ht="12.75" customHeight="1" x14ac:dyDescent="0.2">
      <c r="A712" s="69" t="s">
        <v>1407</v>
      </c>
      <c r="B712" s="64" t="s">
        <v>1408</v>
      </c>
      <c r="C712" s="300" t="s">
        <v>1407</v>
      </c>
      <c r="D712" s="191">
        <v>0</v>
      </c>
      <c r="E712" s="191">
        <v>10.23</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206.73</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807.39</v>
      </c>
      <c r="E734" s="191">
        <v>1938.27</v>
      </c>
      <c r="F734" s="70">
        <f t="shared" si="167"/>
        <v>240.06613904061234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2400</v>
      </c>
      <c r="E736" s="193">
        <v>0</v>
      </c>
      <c r="F736" s="44">
        <f t="shared" si="167"/>
        <v>0</v>
      </c>
    </row>
    <row r="737" spans="1:6" ht="12.75" customHeight="1" x14ac:dyDescent="0.2">
      <c r="A737" s="62" t="s">
        <v>1452</v>
      </c>
      <c r="B737" s="63" t="s">
        <v>1453</v>
      </c>
      <c r="C737" s="267" t="s">
        <v>1452</v>
      </c>
      <c r="D737" s="193">
        <v>8854.81</v>
      </c>
      <c r="E737" s="193">
        <v>3193.5</v>
      </c>
      <c r="F737" s="44">
        <f t="shared" si="167"/>
        <v>36.065144254930374</v>
      </c>
    </row>
    <row r="738" spans="1:6" ht="12.75" customHeight="1" x14ac:dyDescent="0.2">
      <c r="A738" s="62" t="s">
        <v>1454</v>
      </c>
      <c r="B738" s="63" t="s">
        <v>1455</v>
      </c>
      <c r="C738" s="267" t="s">
        <v>1454</v>
      </c>
      <c r="D738" s="193">
        <v>0</v>
      </c>
      <c r="E738" s="193">
        <v>3210.58</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2421.1799999999998</v>
      </c>
      <c r="E740" s="191">
        <v>0.01</v>
      </c>
      <c r="F740" s="70">
        <f t="shared" si="167"/>
        <v>4.1302174972534064E-4</v>
      </c>
    </row>
    <row r="741" spans="1:6" ht="12.75" customHeight="1" x14ac:dyDescent="0.2">
      <c r="A741" s="69">
        <v>32911</v>
      </c>
      <c r="B741" s="64" t="s">
        <v>1460</v>
      </c>
      <c r="C741" s="301" t="s">
        <v>1461</v>
      </c>
      <c r="D741" s="191">
        <v>2015.35</v>
      </c>
      <c r="E741" s="191">
        <v>2015.37</v>
      </c>
      <c r="F741" s="70">
        <f t="shared" ref="F741:F1006" si="169">IF(D741&lt;&gt;0,IF(E741/D741&gt;=100,"&gt;&gt;100",E741/D741*100),"-")</f>
        <v>100.00099238345696</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4658.55</v>
      </c>
      <c r="E760" s="193">
        <v>4072.03</v>
      </c>
      <c r="F760" s="44">
        <f t="shared" si="169"/>
        <v>87.409816359167564</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6035.96</v>
      </c>
      <c r="E780" s="191">
        <v>9829.85</v>
      </c>
      <c r="F780" s="70">
        <f t="shared" si="169"/>
        <v>162.85479029019413</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1745.62</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8852.49</v>
      </c>
      <c r="E846" s="193">
        <v>12285</v>
      </c>
      <c r="F846" s="44">
        <f t="shared" si="169"/>
        <v>138.7745142892</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2315.48</v>
      </c>
      <c r="E851" s="193">
        <v>2520.46</v>
      </c>
      <c r="F851" s="44">
        <f t="shared" si="169"/>
        <v>108.85259211912866</v>
      </c>
    </row>
    <row r="852" spans="1:6" ht="12.75" customHeight="1" x14ac:dyDescent="0.2">
      <c r="A852" s="62" t="s">
        <v>1681</v>
      </c>
      <c r="B852" s="63" t="s">
        <v>1658</v>
      </c>
      <c r="C852" s="267" t="s">
        <v>1681</v>
      </c>
      <c r="D852" s="193">
        <v>10000</v>
      </c>
      <c r="E852" s="193">
        <v>2500</v>
      </c>
      <c r="F852" s="44">
        <f t="shared" si="169"/>
        <v>25</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88.93</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77500</v>
      </c>
      <c r="E857" s="193">
        <v>0</v>
      </c>
      <c r="F857" s="44">
        <f t="shared" si="169"/>
        <v>0</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36867.449999999997</v>
      </c>
      <c r="E981" s="191">
        <v>36867.449999999997</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9" zoomScaleNormal="100" workbookViewId="0">
      <selection activeCell="D48" sqref="D4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1189590.1100000001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462880.5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386758.25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70439.16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179684.91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5252.39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94320.29</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10098.65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20098.55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5638.57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1225.73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62350.68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13771.57</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533654.85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435788.66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104777.16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192241.7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4927.93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94320.29</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10098.65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20832.5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5833.68</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2756.75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51920.68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36867.449999999997</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36867.449999999997</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9078.06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1118815.7600000002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76260.960000000006</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47784.630000000005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42.75</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42.75</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16623.32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16623.32</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414.65</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414.65</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88.96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88.96</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21157.72</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21157.72</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9457.23</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9457.23</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23782.82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23782.82</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4693.51</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1042554.8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1042554.8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36071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2025-04-09T09:26:43Z</cp:lastPrinted>
  <dcterms:created xsi:type="dcterms:W3CDTF">2022-04-01T05:14:30Z</dcterms:created>
  <dcterms:modified xsi:type="dcterms:W3CDTF">2025-04-09T09:27:14Z</dcterms:modified>
</cp:coreProperties>
</file>